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Utilisateurs\OFFICE DE TOURISME\TAXE DE SEJOUR\Documents 2022\Boîte à outils hébergeurs\"/>
    </mc:Choice>
  </mc:AlternateContent>
  <xr:revisionPtr revIDLastSave="0" documentId="8_{12BCF230-5B3E-4E59-AE08-25D23AFB43E1}" xr6:coauthVersionLast="47" xr6:coauthVersionMax="47" xr10:uidLastSave="{00000000-0000-0000-0000-000000000000}"/>
  <bookViews>
    <workbookView xWindow="-120" yWindow="-120" windowWidth="19440" windowHeight="15000" xr2:uid="{0573DF72-70BD-4D23-B542-B90B9026DDF5}"/>
  </bookViews>
  <sheets>
    <sheet name="Janvier" sheetId="1" r:id="rId1"/>
    <sheet name="Février" sheetId="25" r:id="rId2"/>
    <sheet name="Mars" sheetId="26" r:id="rId3"/>
    <sheet name="Avril" sheetId="27" r:id="rId4"/>
    <sheet name="Mai" sheetId="28" r:id="rId5"/>
    <sheet name="Juin" sheetId="29" r:id="rId6"/>
    <sheet name="Juillet" sheetId="30" r:id="rId7"/>
    <sheet name="Août" sheetId="31" r:id="rId8"/>
    <sheet name="Septembre" sheetId="32" r:id="rId9"/>
    <sheet name="Octobre" sheetId="33" r:id="rId10"/>
    <sheet name="Novembre" sheetId="34" r:id="rId11"/>
    <sheet name="Décembre" sheetId="35" r:id="rId12"/>
    <sheet name="Récapitulatif annuel" sheetId="13" r:id="rId1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L91" i="35"/>
  <c r="G91" i="35"/>
  <c r="H91" i="35" s="1"/>
  <c r="D91" i="35"/>
  <c r="M91" i="35" s="1"/>
  <c r="L90" i="35"/>
  <c r="I90" i="35"/>
  <c r="H90" i="35"/>
  <c r="G90" i="35"/>
  <c r="D90" i="35"/>
  <c r="M90" i="35" s="1"/>
  <c r="L89" i="35"/>
  <c r="J89" i="35"/>
  <c r="I89" i="35"/>
  <c r="G89" i="35"/>
  <c r="H89" i="35" s="1"/>
  <c r="D89" i="35"/>
  <c r="M89" i="35" s="1"/>
  <c r="L88" i="35"/>
  <c r="J88" i="35"/>
  <c r="I88" i="35"/>
  <c r="H88" i="35"/>
  <c r="G88" i="35"/>
  <c r="D88" i="35"/>
  <c r="M88" i="35" s="1"/>
  <c r="M87" i="35"/>
  <c r="L87" i="35"/>
  <c r="H87" i="35"/>
  <c r="G87" i="35"/>
  <c r="D87" i="35"/>
  <c r="J87" i="35" s="1"/>
  <c r="M86" i="35"/>
  <c r="L86" i="35"/>
  <c r="G86" i="35"/>
  <c r="H86" i="35" s="1"/>
  <c r="D86" i="35"/>
  <c r="J86" i="35" s="1"/>
  <c r="L85" i="35"/>
  <c r="G85" i="35"/>
  <c r="H85" i="35" s="1"/>
  <c r="D85" i="35"/>
  <c r="M85" i="35" s="1"/>
  <c r="L84" i="35"/>
  <c r="I84" i="35"/>
  <c r="H84" i="35"/>
  <c r="G84" i="35"/>
  <c r="D84" i="35"/>
  <c r="M84" i="35" s="1"/>
  <c r="L83" i="35"/>
  <c r="J83" i="35"/>
  <c r="I83" i="35"/>
  <c r="G83" i="35"/>
  <c r="H83" i="35" s="1"/>
  <c r="D83" i="35"/>
  <c r="M83" i="35" s="1"/>
  <c r="L82" i="35"/>
  <c r="J82" i="35"/>
  <c r="I82" i="35"/>
  <c r="H82" i="35"/>
  <c r="G82" i="35"/>
  <c r="D82" i="35"/>
  <c r="M82" i="35" s="1"/>
  <c r="L81" i="35"/>
  <c r="H81" i="35"/>
  <c r="G81" i="35"/>
  <c r="D81" i="35"/>
  <c r="J81" i="35" s="1"/>
  <c r="M80" i="35"/>
  <c r="L80" i="35"/>
  <c r="G80" i="35"/>
  <c r="H80" i="35" s="1"/>
  <c r="D80" i="35"/>
  <c r="J80" i="35" s="1"/>
  <c r="L79" i="35"/>
  <c r="G79" i="35"/>
  <c r="H79" i="35" s="1"/>
  <c r="D79" i="35"/>
  <c r="M79" i="35" s="1"/>
  <c r="L78" i="35"/>
  <c r="I78" i="35"/>
  <c r="H78" i="35"/>
  <c r="G78" i="35"/>
  <c r="D78" i="35"/>
  <c r="M78" i="35" s="1"/>
  <c r="L77" i="35"/>
  <c r="J77" i="35"/>
  <c r="I77" i="35"/>
  <c r="G77" i="35"/>
  <c r="H77" i="35" s="1"/>
  <c r="D77" i="35"/>
  <c r="M77" i="35" s="1"/>
  <c r="L76" i="35"/>
  <c r="J76" i="35"/>
  <c r="I76" i="35"/>
  <c r="H76" i="35"/>
  <c r="G76" i="35"/>
  <c r="D76" i="35"/>
  <c r="M76" i="35" s="1"/>
  <c r="L75" i="35"/>
  <c r="G75" i="35"/>
  <c r="H75" i="35" s="1"/>
  <c r="D75" i="35"/>
  <c r="J75" i="35" s="1"/>
  <c r="L74" i="35"/>
  <c r="G74" i="35"/>
  <c r="H74" i="35" s="1"/>
  <c r="D74" i="35"/>
  <c r="J74" i="35" s="1"/>
  <c r="L73" i="35"/>
  <c r="G73" i="35"/>
  <c r="H73" i="35" s="1"/>
  <c r="D73" i="35"/>
  <c r="M73" i="35" s="1"/>
  <c r="L72" i="35"/>
  <c r="I72" i="35"/>
  <c r="H72" i="35"/>
  <c r="G72" i="35"/>
  <c r="D72" i="35"/>
  <c r="M72" i="35" s="1"/>
  <c r="L71" i="35"/>
  <c r="J71" i="35"/>
  <c r="I71" i="35"/>
  <c r="G71" i="35"/>
  <c r="H71" i="35" s="1"/>
  <c r="D71" i="35"/>
  <c r="M71" i="35" s="1"/>
  <c r="L70" i="35"/>
  <c r="J70" i="35"/>
  <c r="I70" i="35"/>
  <c r="H70" i="35"/>
  <c r="G70" i="35"/>
  <c r="D70" i="35"/>
  <c r="M70" i="35" s="1"/>
  <c r="L69" i="35"/>
  <c r="G69" i="35"/>
  <c r="H69" i="35" s="1"/>
  <c r="D69" i="35"/>
  <c r="J69" i="35" s="1"/>
  <c r="L68" i="35"/>
  <c r="G68" i="35"/>
  <c r="H68" i="35" s="1"/>
  <c r="D68" i="35"/>
  <c r="M68" i="35" s="1"/>
  <c r="L67" i="35"/>
  <c r="G67" i="35"/>
  <c r="H67" i="35" s="1"/>
  <c r="D67" i="35"/>
  <c r="M67" i="35" s="1"/>
  <c r="L66" i="35"/>
  <c r="I66" i="35"/>
  <c r="H66" i="35"/>
  <c r="G66" i="35"/>
  <c r="D66" i="35"/>
  <c r="M66" i="35" s="1"/>
  <c r="L65" i="35"/>
  <c r="J65" i="35"/>
  <c r="I65" i="35"/>
  <c r="G65" i="35"/>
  <c r="H65" i="35" s="1"/>
  <c r="D65" i="35"/>
  <c r="M65" i="35" s="1"/>
  <c r="L64" i="35"/>
  <c r="J64" i="35"/>
  <c r="I64" i="35"/>
  <c r="H64" i="35"/>
  <c r="G64" i="35"/>
  <c r="D64" i="35"/>
  <c r="M64" i="35" s="1"/>
  <c r="L63" i="35"/>
  <c r="G63" i="35"/>
  <c r="H63" i="35" s="1"/>
  <c r="D63" i="35"/>
  <c r="J63" i="35" s="1"/>
  <c r="L62" i="35"/>
  <c r="G62" i="35"/>
  <c r="H62" i="35" s="1"/>
  <c r="D62" i="35"/>
  <c r="M62" i="35" s="1"/>
  <c r="L61" i="35"/>
  <c r="G61" i="35"/>
  <c r="H61" i="35" s="1"/>
  <c r="D61" i="35"/>
  <c r="M61" i="35" s="1"/>
  <c r="L60" i="35"/>
  <c r="I60" i="35"/>
  <c r="H60" i="35"/>
  <c r="G60" i="35"/>
  <c r="D60" i="35"/>
  <c r="M60" i="35" s="1"/>
  <c r="L59" i="35"/>
  <c r="J59" i="35"/>
  <c r="I59" i="35"/>
  <c r="G59" i="35"/>
  <c r="H59" i="35" s="1"/>
  <c r="D59" i="35"/>
  <c r="M59" i="35" s="1"/>
  <c r="L58" i="35"/>
  <c r="J58" i="35"/>
  <c r="I58" i="35"/>
  <c r="H58" i="35"/>
  <c r="G58" i="35"/>
  <c r="D58" i="35"/>
  <c r="M58" i="35" s="1"/>
  <c r="L57" i="35"/>
  <c r="H57" i="35"/>
  <c r="G57" i="35"/>
  <c r="D57" i="35"/>
  <c r="J57" i="35" s="1"/>
  <c r="L56" i="35"/>
  <c r="G56" i="35"/>
  <c r="H56" i="35" s="1"/>
  <c r="D56" i="35"/>
  <c r="M56" i="35" s="1"/>
  <c r="L55" i="35"/>
  <c r="G55" i="35"/>
  <c r="H55" i="35" s="1"/>
  <c r="D55" i="35"/>
  <c r="M55" i="35" s="1"/>
  <c r="L54" i="35"/>
  <c r="I54" i="35"/>
  <c r="H54" i="35"/>
  <c r="G54" i="35"/>
  <c r="D54" i="35"/>
  <c r="M54" i="35" s="1"/>
  <c r="L53" i="35"/>
  <c r="J53" i="35"/>
  <c r="I53" i="35"/>
  <c r="G53" i="35"/>
  <c r="H53" i="35" s="1"/>
  <c r="D53" i="35"/>
  <c r="M53" i="35" s="1"/>
  <c r="L52" i="35"/>
  <c r="J52" i="35"/>
  <c r="I52" i="35"/>
  <c r="H52" i="35"/>
  <c r="G52" i="35"/>
  <c r="D52" i="35"/>
  <c r="M52" i="35" s="1"/>
  <c r="L51" i="35"/>
  <c r="G51" i="35"/>
  <c r="H51" i="35" s="1"/>
  <c r="D51" i="35"/>
  <c r="J51" i="35" s="1"/>
  <c r="L50" i="35"/>
  <c r="G50" i="35"/>
  <c r="H50" i="35" s="1"/>
  <c r="D50" i="35"/>
  <c r="M50" i="35" s="1"/>
  <c r="L49" i="35"/>
  <c r="G49" i="35"/>
  <c r="H49" i="35" s="1"/>
  <c r="D49" i="35"/>
  <c r="M49" i="35" s="1"/>
  <c r="L48" i="35"/>
  <c r="I48" i="35"/>
  <c r="H48" i="35"/>
  <c r="G48" i="35"/>
  <c r="D48" i="35"/>
  <c r="M48" i="35" s="1"/>
  <c r="L47" i="35"/>
  <c r="J47" i="35"/>
  <c r="I47" i="35"/>
  <c r="G47" i="35"/>
  <c r="H47" i="35" s="1"/>
  <c r="D47" i="35"/>
  <c r="M47" i="35" s="1"/>
  <c r="L46" i="35"/>
  <c r="J46" i="35"/>
  <c r="I46" i="35"/>
  <c r="H46" i="35"/>
  <c r="G46" i="35"/>
  <c r="D46" i="35"/>
  <c r="M46" i="35" s="1"/>
  <c r="L45" i="35"/>
  <c r="G45" i="35"/>
  <c r="H45" i="35" s="1"/>
  <c r="D45" i="35"/>
  <c r="J45" i="35" s="1"/>
  <c r="L44" i="35"/>
  <c r="G44" i="35"/>
  <c r="H44" i="35" s="1"/>
  <c r="D44" i="35"/>
  <c r="M44" i="35" s="1"/>
  <c r="L43" i="35"/>
  <c r="G43" i="35"/>
  <c r="H43" i="35" s="1"/>
  <c r="D43" i="35"/>
  <c r="M43" i="35" s="1"/>
  <c r="L42" i="35"/>
  <c r="I42" i="35"/>
  <c r="H42" i="35"/>
  <c r="G42" i="35"/>
  <c r="D42" i="35"/>
  <c r="M42" i="35" s="1"/>
  <c r="L41" i="35"/>
  <c r="J41" i="35"/>
  <c r="I41" i="35"/>
  <c r="G41" i="35"/>
  <c r="H41" i="35" s="1"/>
  <c r="D41" i="35"/>
  <c r="M41" i="35" s="1"/>
  <c r="L40" i="35"/>
  <c r="J40" i="35"/>
  <c r="I40" i="35"/>
  <c r="H40" i="35"/>
  <c r="G40" i="35"/>
  <c r="D40" i="35"/>
  <c r="M40" i="35" s="1"/>
  <c r="M39" i="35"/>
  <c r="L39" i="35"/>
  <c r="G39" i="35"/>
  <c r="H39" i="35" s="1"/>
  <c r="D39" i="35"/>
  <c r="J39" i="35" s="1"/>
  <c r="L38" i="35"/>
  <c r="G38" i="35"/>
  <c r="H38" i="35" s="1"/>
  <c r="D38" i="35"/>
  <c r="J38" i="35" s="1"/>
  <c r="L37" i="35"/>
  <c r="G37" i="35"/>
  <c r="H37" i="35" s="1"/>
  <c r="D37" i="35"/>
  <c r="M37" i="35" s="1"/>
  <c r="L36" i="35"/>
  <c r="I36" i="35"/>
  <c r="H36" i="35"/>
  <c r="G36" i="35"/>
  <c r="D36" i="35"/>
  <c r="M36" i="35" s="1"/>
  <c r="L35" i="35"/>
  <c r="J35" i="35"/>
  <c r="I35" i="35"/>
  <c r="G35" i="35"/>
  <c r="H35" i="35" s="1"/>
  <c r="D35" i="35"/>
  <c r="M35" i="35" s="1"/>
  <c r="L34" i="35"/>
  <c r="J34" i="35"/>
  <c r="I34" i="35"/>
  <c r="H34" i="35"/>
  <c r="G34" i="35"/>
  <c r="D34" i="35"/>
  <c r="M34" i="35" s="1"/>
  <c r="M33" i="35"/>
  <c r="L33" i="35"/>
  <c r="G33" i="35"/>
  <c r="H33" i="35" s="1"/>
  <c r="D33" i="35"/>
  <c r="J33" i="35" s="1"/>
  <c r="M32" i="35"/>
  <c r="L32" i="35"/>
  <c r="G32" i="35"/>
  <c r="H32" i="35" s="1"/>
  <c r="D32" i="35"/>
  <c r="J32" i="35" s="1"/>
  <c r="L31" i="35"/>
  <c r="G31" i="35"/>
  <c r="H31" i="35" s="1"/>
  <c r="D31" i="35"/>
  <c r="M31" i="35" s="1"/>
  <c r="L30" i="35"/>
  <c r="I30" i="35"/>
  <c r="H30" i="35"/>
  <c r="G30" i="35"/>
  <c r="D30" i="35"/>
  <c r="M30" i="35" s="1"/>
  <c r="Q29" i="35"/>
  <c r="L29" i="35"/>
  <c r="J29" i="35"/>
  <c r="I29" i="35"/>
  <c r="H29" i="35"/>
  <c r="G29" i="35"/>
  <c r="D29" i="35"/>
  <c r="M29" i="35" s="1"/>
  <c r="Q28" i="35"/>
  <c r="L28" i="35"/>
  <c r="G28" i="35"/>
  <c r="H28" i="35" s="1"/>
  <c r="D28" i="35"/>
  <c r="M28" i="35" s="1"/>
  <c r="Q27" i="35"/>
  <c r="L27" i="35"/>
  <c r="I27" i="35"/>
  <c r="H27" i="35"/>
  <c r="G27" i="35"/>
  <c r="D27" i="35"/>
  <c r="M27" i="35" s="1"/>
  <c r="Q26" i="35"/>
  <c r="L26" i="35"/>
  <c r="J26" i="35"/>
  <c r="I26" i="35"/>
  <c r="H26" i="35"/>
  <c r="G26" i="35"/>
  <c r="D26" i="35"/>
  <c r="M26" i="35" s="1"/>
  <c r="Q25" i="35"/>
  <c r="L25" i="35"/>
  <c r="G25" i="35"/>
  <c r="H25" i="35" s="1"/>
  <c r="D25" i="35"/>
  <c r="M25" i="35" s="1"/>
  <c r="Q24" i="35"/>
  <c r="L24" i="35"/>
  <c r="I24" i="35"/>
  <c r="H24" i="35"/>
  <c r="G24" i="35"/>
  <c r="D24" i="35"/>
  <c r="M24" i="35" s="1"/>
  <c r="Q23" i="35"/>
  <c r="L23" i="35"/>
  <c r="J23" i="35"/>
  <c r="I23" i="35"/>
  <c r="H23" i="35"/>
  <c r="G23" i="35"/>
  <c r="D23" i="35"/>
  <c r="M23" i="35" s="1"/>
  <c r="Q22" i="35"/>
  <c r="M22" i="35"/>
  <c r="L22" i="35"/>
  <c r="G22" i="35"/>
  <c r="H22" i="35" s="1"/>
  <c r="D22" i="35"/>
  <c r="J22" i="35" s="1"/>
  <c r="Q21" i="35"/>
  <c r="L21" i="35"/>
  <c r="I21" i="35"/>
  <c r="H21" i="35"/>
  <c r="G21" i="35"/>
  <c r="D21" i="35"/>
  <c r="M21" i="35" s="1"/>
  <c r="Q20" i="35"/>
  <c r="L20" i="35"/>
  <c r="J20" i="35"/>
  <c r="I20" i="35"/>
  <c r="H20" i="35"/>
  <c r="G20" i="35"/>
  <c r="D20" i="35"/>
  <c r="M20" i="35" s="1"/>
  <c r="Q19" i="35"/>
  <c r="L19" i="35"/>
  <c r="G19" i="35"/>
  <c r="H19" i="35" s="1"/>
  <c r="D19" i="35"/>
  <c r="M19" i="35" s="1"/>
  <c r="Q18" i="35"/>
  <c r="L18" i="35"/>
  <c r="I18" i="35"/>
  <c r="H18" i="35"/>
  <c r="G18" i="35"/>
  <c r="D18" i="35"/>
  <c r="M18" i="35" s="1"/>
  <c r="L17" i="35"/>
  <c r="J17" i="35"/>
  <c r="I17" i="35"/>
  <c r="G17" i="35"/>
  <c r="H17" i="35" s="1"/>
  <c r="D17" i="35"/>
  <c r="M17" i="35" s="1"/>
  <c r="Q16" i="35"/>
  <c r="L16" i="35"/>
  <c r="H16" i="35"/>
  <c r="G16" i="35"/>
  <c r="D16" i="35"/>
  <c r="J16" i="35" s="1"/>
  <c r="Q15" i="35"/>
  <c r="L15" i="35"/>
  <c r="J15" i="35"/>
  <c r="G15" i="35"/>
  <c r="H15" i="35" s="1"/>
  <c r="D15" i="35"/>
  <c r="M15" i="35" s="1"/>
  <c r="L14" i="35"/>
  <c r="J14" i="35"/>
  <c r="I14" i="35"/>
  <c r="G14" i="35"/>
  <c r="H14" i="35" s="1"/>
  <c r="D14" i="35"/>
  <c r="M14" i="35" s="1"/>
  <c r="L13" i="35"/>
  <c r="Q14" i="35" s="1"/>
  <c r="J13" i="35"/>
  <c r="I13" i="35"/>
  <c r="H13" i="35"/>
  <c r="G13" i="35"/>
  <c r="D13" i="35"/>
  <c r="M13" i="35" s="1"/>
  <c r="L91" i="34"/>
  <c r="G91" i="34"/>
  <c r="H91" i="34" s="1"/>
  <c r="D91" i="34"/>
  <c r="M91" i="34" s="1"/>
  <c r="L90" i="34"/>
  <c r="H90" i="34"/>
  <c r="G90" i="34"/>
  <c r="D90" i="34"/>
  <c r="M90" i="34" s="1"/>
  <c r="L89" i="34"/>
  <c r="I89" i="34"/>
  <c r="G89" i="34"/>
  <c r="H89" i="34" s="1"/>
  <c r="D89" i="34"/>
  <c r="M89" i="34" s="1"/>
  <c r="L88" i="34"/>
  <c r="J88" i="34"/>
  <c r="I88" i="34"/>
  <c r="H88" i="34"/>
  <c r="G88" i="34"/>
  <c r="D88" i="34"/>
  <c r="M88" i="34" s="1"/>
  <c r="L87" i="34"/>
  <c r="J87" i="34"/>
  <c r="I87" i="34"/>
  <c r="H87" i="34"/>
  <c r="G87" i="34"/>
  <c r="D87" i="34"/>
  <c r="M87" i="34" s="1"/>
  <c r="L86" i="34"/>
  <c r="H86" i="34"/>
  <c r="G86" i="34"/>
  <c r="D86" i="34"/>
  <c r="J86" i="34" s="1"/>
  <c r="L85" i="34"/>
  <c r="G85" i="34"/>
  <c r="H85" i="34" s="1"/>
  <c r="D85" i="34"/>
  <c r="M85" i="34" s="1"/>
  <c r="L84" i="34"/>
  <c r="H84" i="34"/>
  <c r="G84" i="34"/>
  <c r="D84" i="34"/>
  <c r="M84" i="34" s="1"/>
  <c r="L83" i="34"/>
  <c r="I83" i="34"/>
  <c r="G83" i="34"/>
  <c r="H83" i="34" s="1"/>
  <c r="D83" i="34"/>
  <c r="M83" i="34" s="1"/>
  <c r="L82" i="34"/>
  <c r="J82" i="34"/>
  <c r="I82" i="34"/>
  <c r="H82" i="34"/>
  <c r="G82" i="34"/>
  <c r="D82" i="34"/>
  <c r="M82" i="34" s="1"/>
  <c r="L81" i="34"/>
  <c r="J81" i="34"/>
  <c r="I81" i="34"/>
  <c r="H81" i="34"/>
  <c r="G81" i="34"/>
  <c r="D81" i="34"/>
  <c r="M81" i="34" s="1"/>
  <c r="M80" i="34"/>
  <c r="L80" i="34"/>
  <c r="H80" i="34"/>
  <c r="G80" i="34"/>
  <c r="D80" i="34"/>
  <c r="J80" i="34" s="1"/>
  <c r="L79" i="34"/>
  <c r="G79" i="34"/>
  <c r="H79" i="34" s="1"/>
  <c r="D79" i="34"/>
  <c r="M79" i="34" s="1"/>
  <c r="L78" i="34"/>
  <c r="H78" i="34"/>
  <c r="G78" i="34"/>
  <c r="D78" i="34"/>
  <c r="M78" i="34" s="1"/>
  <c r="L77" i="34"/>
  <c r="I77" i="34"/>
  <c r="G77" i="34"/>
  <c r="H77" i="34" s="1"/>
  <c r="D77" i="34"/>
  <c r="M77" i="34" s="1"/>
  <c r="L76" i="34"/>
  <c r="J76" i="34"/>
  <c r="I76" i="34"/>
  <c r="H76" i="34"/>
  <c r="G76" i="34"/>
  <c r="D76" i="34"/>
  <c r="M76" i="34" s="1"/>
  <c r="L75" i="34"/>
  <c r="J75" i="34"/>
  <c r="I75" i="34"/>
  <c r="H75" i="34"/>
  <c r="G75" i="34"/>
  <c r="D75" i="34"/>
  <c r="M75" i="34" s="1"/>
  <c r="M74" i="34"/>
  <c r="L74" i="34"/>
  <c r="H74" i="34"/>
  <c r="G74" i="34"/>
  <c r="D74" i="34"/>
  <c r="J74" i="34" s="1"/>
  <c r="L73" i="34"/>
  <c r="G73" i="34"/>
  <c r="H73" i="34" s="1"/>
  <c r="D73" i="34"/>
  <c r="M73" i="34" s="1"/>
  <c r="L72" i="34"/>
  <c r="H72" i="34"/>
  <c r="G72" i="34"/>
  <c r="D72" i="34"/>
  <c r="M72" i="34" s="1"/>
  <c r="L71" i="34"/>
  <c r="I71" i="34"/>
  <c r="G71" i="34"/>
  <c r="H71" i="34" s="1"/>
  <c r="D71" i="34"/>
  <c r="M71" i="34" s="1"/>
  <c r="L70" i="34"/>
  <c r="J70" i="34"/>
  <c r="I70" i="34"/>
  <c r="H70" i="34"/>
  <c r="G70" i="34"/>
  <c r="D70" i="34"/>
  <c r="M70" i="34" s="1"/>
  <c r="L69" i="34"/>
  <c r="J69" i="34"/>
  <c r="I69" i="34"/>
  <c r="H69" i="34"/>
  <c r="G69" i="34"/>
  <c r="D69" i="34"/>
  <c r="M69" i="34" s="1"/>
  <c r="L68" i="34"/>
  <c r="H68" i="34"/>
  <c r="G68" i="34"/>
  <c r="D68" i="34"/>
  <c r="J68" i="34" s="1"/>
  <c r="L67" i="34"/>
  <c r="G67" i="34"/>
  <c r="H67" i="34" s="1"/>
  <c r="D67" i="34"/>
  <c r="M67" i="34" s="1"/>
  <c r="L66" i="34"/>
  <c r="H66" i="34"/>
  <c r="G66" i="34"/>
  <c r="D66" i="34"/>
  <c r="M66" i="34" s="1"/>
  <c r="L65" i="34"/>
  <c r="I65" i="34"/>
  <c r="G65" i="34"/>
  <c r="H65" i="34" s="1"/>
  <c r="D65" i="34"/>
  <c r="M65" i="34" s="1"/>
  <c r="L64" i="34"/>
  <c r="J64" i="34"/>
  <c r="I64" i="34"/>
  <c r="H64" i="34"/>
  <c r="G64" i="34"/>
  <c r="D64" i="34"/>
  <c r="M64" i="34" s="1"/>
  <c r="L63" i="34"/>
  <c r="J63" i="34"/>
  <c r="I63" i="34"/>
  <c r="G63" i="34"/>
  <c r="H63" i="34" s="1"/>
  <c r="D63" i="34"/>
  <c r="M63" i="34" s="1"/>
  <c r="M62" i="34"/>
  <c r="L62" i="34"/>
  <c r="G62" i="34"/>
  <c r="H62" i="34" s="1"/>
  <c r="D62" i="34"/>
  <c r="J62" i="34" s="1"/>
  <c r="L61" i="34"/>
  <c r="G61" i="34"/>
  <c r="H61" i="34" s="1"/>
  <c r="D61" i="34"/>
  <c r="M61" i="34" s="1"/>
  <c r="L60" i="34"/>
  <c r="H60" i="34"/>
  <c r="G60" i="34"/>
  <c r="D60" i="34"/>
  <c r="M60" i="34" s="1"/>
  <c r="L59" i="34"/>
  <c r="I59" i="34"/>
  <c r="G59" i="34"/>
  <c r="H59" i="34" s="1"/>
  <c r="D59" i="34"/>
  <c r="M59" i="34" s="1"/>
  <c r="L58" i="34"/>
  <c r="J58" i="34"/>
  <c r="I58" i="34"/>
  <c r="H58" i="34"/>
  <c r="G58" i="34"/>
  <c r="D58" i="34"/>
  <c r="M58" i="34" s="1"/>
  <c r="L57" i="34"/>
  <c r="J57" i="34"/>
  <c r="I57" i="34"/>
  <c r="G57" i="34"/>
  <c r="H57" i="34" s="1"/>
  <c r="D57" i="34"/>
  <c r="M57" i="34" s="1"/>
  <c r="M56" i="34"/>
  <c r="L56" i="34"/>
  <c r="G56" i="34"/>
  <c r="H56" i="34" s="1"/>
  <c r="D56" i="34"/>
  <c r="J56" i="34" s="1"/>
  <c r="L55" i="34"/>
  <c r="G55" i="34"/>
  <c r="H55" i="34" s="1"/>
  <c r="D55" i="34"/>
  <c r="M55" i="34" s="1"/>
  <c r="L54" i="34"/>
  <c r="H54" i="34"/>
  <c r="G54" i="34"/>
  <c r="D54" i="34"/>
  <c r="M54" i="34" s="1"/>
  <c r="L53" i="34"/>
  <c r="I53" i="34"/>
  <c r="G53" i="34"/>
  <c r="H53" i="34" s="1"/>
  <c r="D53" i="34"/>
  <c r="M53" i="34" s="1"/>
  <c r="L52" i="34"/>
  <c r="J52" i="34"/>
  <c r="I52" i="34"/>
  <c r="H52" i="34"/>
  <c r="G52" i="34"/>
  <c r="D52" i="34"/>
  <c r="M52" i="34" s="1"/>
  <c r="L51" i="34"/>
  <c r="J51" i="34"/>
  <c r="I51" i="34"/>
  <c r="G51" i="34"/>
  <c r="H51" i="34" s="1"/>
  <c r="D51" i="34"/>
  <c r="M51" i="34" s="1"/>
  <c r="L50" i="34"/>
  <c r="G50" i="34"/>
  <c r="H50" i="34" s="1"/>
  <c r="D50" i="34"/>
  <c r="J50" i="34" s="1"/>
  <c r="L49" i="34"/>
  <c r="G49" i="34"/>
  <c r="H49" i="34" s="1"/>
  <c r="D49" i="34"/>
  <c r="M49" i="34" s="1"/>
  <c r="L48" i="34"/>
  <c r="H48" i="34"/>
  <c r="G48" i="34"/>
  <c r="D48" i="34"/>
  <c r="M48" i="34" s="1"/>
  <c r="L47" i="34"/>
  <c r="I47" i="34"/>
  <c r="G47" i="34"/>
  <c r="H47" i="34" s="1"/>
  <c r="D47" i="34"/>
  <c r="M47" i="34" s="1"/>
  <c r="L46" i="34"/>
  <c r="J46" i="34"/>
  <c r="I46" i="34"/>
  <c r="H46" i="34"/>
  <c r="G46" i="34"/>
  <c r="D46" i="34"/>
  <c r="M46" i="34" s="1"/>
  <c r="L45" i="34"/>
  <c r="J45" i="34"/>
  <c r="I45" i="34"/>
  <c r="H45" i="34"/>
  <c r="G45" i="34"/>
  <c r="D45" i="34"/>
  <c r="M45" i="34" s="1"/>
  <c r="L44" i="34"/>
  <c r="G44" i="34"/>
  <c r="H44" i="34" s="1"/>
  <c r="D44" i="34"/>
  <c r="J44" i="34" s="1"/>
  <c r="L43" i="34"/>
  <c r="G43" i="34"/>
  <c r="H43" i="34" s="1"/>
  <c r="D43" i="34"/>
  <c r="M43" i="34" s="1"/>
  <c r="L42" i="34"/>
  <c r="H42" i="34"/>
  <c r="G42" i="34"/>
  <c r="D42" i="34"/>
  <c r="M42" i="34" s="1"/>
  <c r="L41" i="34"/>
  <c r="I41" i="34"/>
  <c r="G41" i="34"/>
  <c r="H41" i="34" s="1"/>
  <c r="D41" i="34"/>
  <c r="M41" i="34" s="1"/>
  <c r="L40" i="34"/>
  <c r="J40" i="34"/>
  <c r="I40" i="34"/>
  <c r="H40" i="34"/>
  <c r="G40" i="34"/>
  <c r="D40" i="34"/>
  <c r="M40" i="34" s="1"/>
  <c r="L39" i="34"/>
  <c r="J39" i="34"/>
  <c r="I39" i="34"/>
  <c r="G39" i="34"/>
  <c r="H39" i="34" s="1"/>
  <c r="D39" i="34"/>
  <c r="M39" i="34" s="1"/>
  <c r="L38" i="34"/>
  <c r="G38" i="34"/>
  <c r="H38" i="34" s="1"/>
  <c r="D38" i="34"/>
  <c r="J38" i="34" s="1"/>
  <c r="L37" i="34"/>
  <c r="G37" i="34"/>
  <c r="H37" i="34" s="1"/>
  <c r="D37" i="34"/>
  <c r="M37" i="34" s="1"/>
  <c r="L36" i="34"/>
  <c r="H36" i="34"/>
  <c r="G36" i="34"/>
  <c r="D36" i="34"/>
  <c r="M36" i="34" s="1"/>
  <c r="L35" i="34"/>
  <c r="I35" i="34"/>
  <c r="G35" i="34"/>
  <c r="H35" i="34" s="1"/>
  <c r="D35" i="34"/>
  <c r="M35" i="34" s="1"/>
  <c r="L34" i="34"/>
  <c r="J34" i="34"/>
  <c r="I34" i="34"/>
  <c r="H34" i="34"/>
  <c r="G34" i="34"/>
  <c r="D34" i="34"/>
  <c r="M34" i="34" s="1"/>
  <c r="L33" i="34"/>
  <c r="J33" i="34"/>
  <c r="I33" i="34"/>
  <c r="G33" i="34"/>
  <c r="H33" i="34" s="1"/>
  <c r="D33" i="34"/>
  <c r="M33" i="34" s="1"/>
  <c r="L32" i="34"/>
  <c r="G32" i="34"/>
  <c r="H32" i="34" s="1"/>
  <c r="D32" i="34"/>
  <c r="J32" i="34" s="1"/>
  <c r="L31" i="34"/>
  <c r="G31" i="34"/>
  <c r="H31" i="34" s="1"/>
  <c r="D31" i="34"/>
  <c r="M31" i="34" s="1"/>
  <c r="L30" i="34"/>
  <c r="H30" i="34"/>
  <c r="G30" i="34"/>
  <c r="D30" i="34"/>
  <c r="M30" i="34" s="1"/>
  <c r="Q29" i="34"/>
  <c r="L29" i="34"/>
  <c r="J29" i="34"/>
  <c r="I29" i="34"/>
  <c r="H29" i="34"/>
  <c r="G29" i="34"/>
  <c r="D29" i="34"/>
  <c r="M29" i="34" s="1"/>
  <c r="Q28" i="34"/>
  <c r="L28" i="34"/>
  <c r="G28" i="34"/>
  <c r="H28" i="34" s="1"/>
  <c r="D28" i="34"/>
  <c r="J28" i="34" s="1"/>
  <c r="Q27" i="34"/>
  <c r="L27" i="34"/>
  <c r="H27" i="34"/>
  <c r="G27" i="34"/>
  <c r="D27" i="34"/>
  <c r="M27" i="34" s="1"/>
  <c r="Q26" i="34"/>
  <c r="L26" i="34"/>
  <c r="J26" i="34"/>
  <c r="I26" i="34"/>
  <c r="H26" i="34"/>
  <c r="G26" i="34"/>
  <c r="D26" i="34"/>
  <c r="M26" i="34" s="1"/>
  <c r="Q25" i="34"/>
  <c r="M25" i="34"/>
  <c r="L25" i="34"/>
  <c r="G25" i="34"/>
  <c r="H25" i="34" s="1"/>
  <c r="D25" i="34"/>
  <c r="J25" i="34" s="1"/>
  <c r="Q24" i="34"/>
  <c r="L24" i="34"/>
  <c r="H24" i="34"/>
  <c r="G24" i="34"/>
  <c r="D24" i="34"/>
  <c r="M24" i="34" s="1"/>
  <c r="Q23" i="34"/>
  <c r="L23" i="34"/>
  <c r="J23" i="34"/>
  <c r="I23" i="34"/>
  <c r="H23" i="34"/>
  <c r="G23" i="34"/>
  <c r="D23" i="34"/>
  <c r="M23" i="34" s="1"/>
  <c r="Q22" i="34"/>
  <c r="L22" i="34"/>
  <c r="G22" i="34"/>
  <c r="H22" i="34" s="1"/>
  <c r="D22" i="34"/>
  <c r="J22" i="34" s="1"/>
  <c r="Q21" i="34"/>
  <c r="L21" i="34"/>
  <c r="H21" i="34"/>
  <c r="G21" i="34"/>
  <c r="D21" i="34"/>
  <c r="M21" i="34" s="1"/>
  <c r="Q20" i="34"/>
  <c r="L20" i="34"/>
  <c r="J20" i="34"/>
  <c r="I20" i="34"/>
  <c r="H20" i="34"/>
  <c r="G20" i="34"/>
  <c r="D20" i="34"/>
  <c r="M20" i="34" s="1"/>
  <c r="Q19" i="34"/>
  <c r="L19" i="34"/>
  <c r="G19" i="34"/>
  <c r="H19" i="34" s="1"/>
  <c r="D19" i="34"/>
  <c r="J19" i="34" s="1"/>
  <c r="Q18" i="34"/>
  <c r="L18" i="34"/>
  <c r="H18" i="34"/>
  <c r="G18" i="34"/>
  <c r="D18" i="34"/>
  <c r="M18" i="34" s="1"/>
  <c r="L17" i="34"/>
  <c r="I17" i="34"/>
  <c r="G17" i="34"/>
  <c r="H17" i="34" s="1"/>
  <c r="D17" i="34"/>
  <c r="M17" i="34" s="1"/>
  <c r="Q16" i="34"/>
  <c r="L16" i="34"/>
  <c r="Q14" i="34" s="1"/>
  <c r="I16" i="34"/>
  <c r="H16" i="34"/>
  <c r="G16" i="34"/>
  <c r="D16" i="34"/>
  <c r="J16" i="34" s="1"/>
  <c r="Q15" i="34"/>
  <c r="L15" i="34"/>
  <c r="J15" i="34"/>
  <c r="G15" i="34"/>
  <c r="H15" i="34" s="1"/>
  <c r="D15" i="34"/>
  <c r="M15" i="34" s="1"/>
  <c r="L14" i="34"/>
  <c r="I14" i="34"/>
  <c r="G14" i="34"/>
  <c r="H14" i="34" s="1"/>
  <c r="D14" i="34"/>
  <c r="M14" i="34" s="1"/>
  <c r="L13" i="34"/>
  <c r="J13" i="34"/>
  <c r="I13" i="34"/>
  <c r="H13" i="34"/>
  <c r="G13" i="34"/>
  <c r="D13" i="34"/>
  <c r="M13" i="34" s="1"/>
  <c r="L91" i="33"/>
  <c r="J91" i="33"/>
  <c r="G91" i="33"/>
  <c r="H91" i="33" s="1"/>
  <c r="D91" i="33"/>
  <c r="M91" i="33" s="1"/>
  <c r="L90" i="33"/>
  <c r="H90" i="33"/>
  <c r="G90" i="33"/>
  <c r="D90" i="33"/>
  <c r="M90" i="33" s="1"/>
  <c r="L89" i="33"/>
  <c r="H89" i="33"/>
  <c r="G89" i="33"/>
  <c r="D89" i="33"/>
  <c r="M89" i="33" s="1"/>
  <c r="L88" i="33"/>
  <c r="J88" i="33"/>
  <c r="G88" i="33"/>
  <c r="H88" i="33" s="1"/>
  <c r="D88" i="33"/>
  <c r="I88" i="33" s="1"/>
  <c r="L87" i="33"/>
  <c r="J87" i="33"/>
  <c r="I87" i="33"/>
  <c r="H87" i="33"/>
  <c r="G87" i="33"/>
  <c r="D87" i="33"/>
  <c r="M87" i="33" s="1"/>
  <c r="L86" i="33"/>
  <c r="I86" i="33"/>
  <c r="H86" i="33"/>
  <c r="G86" i="33"/>
  <c r="D86" i="33"/>
  <c r="J86" i="33" s="1"/>
  <c r="L85" i="33"/>
  <c r="J85" i="33"/>
  <c r="I85" i="33"/>
  <c r="G85" i="33"/>
  <c r="H85" i="33" s="1"/>
  <c r="D85" i="33"/>
  <c r="M85" i="33" s="1"/>
  <c r="L84" i="33"/>
  <c r="J84" i="33"/>
  <c r="H84" i="33"/>
  <c r="G84" i="33"/>
  <c r="D84" i="33"/>
  <c r="M84" i="33" s="1"/>
  <c r="L83" i="33"/>
  <c r="H83" i="33"/>
  <c r="G83" i="33"/>
  <c r="D83" i="33"/>
  <c r="M83" i="33" s="1"/>
  <c r="L82" i="33"/>
  <c r="J82" i="33"/>
  <c r="G82" i="33"/>
  <c r="H82" i="33" s="1"/>
  <c r="D82" i="33"/>
  <c r="I82" i="33" s="1"/>
  <c r="L81" i="33"/>
  <c r="J81" i="33"/>
  <c r="I81" i="33"/>
  <c r="H81" i="33"/>
  <c r="G81" i="33"/>
  <c r="D81" i="33"/>
  <c r="M81" i="33" s="1"/>
  <c r="L80" i="33"/>
  <c r="I80" i="33"/>
  <c r="H80" i="33"/>
  <c r="G80" i="33"/>
  <c r="D80" i="33"/>
  <c r="J80" i="33" s="1"/>
  <c r="L79" i="33"/>
  <c r="J79" i="33"/>
  <c r="I79" i="33"/>
  <c r="G79" i="33"/>
  <c r="H79" i="33" s="1"/>
  <c r="D79" i="33"/>
  <c r="M79" i="33" s="1"/>
  <c r="L78" i="33"/>
  <c r="J78" i="33"/>
  <c r="H78" i="33"/>
  <c r="G78" i="33"/>
  <c r="D78" i="33"/>
  <c r="M78" i="33" s="1"/>
  <c r="L77" i="33"/>
  <c r="H77" i="33"/>
  <c r="G77" i="33"/>
  <c r="D77" i="33"/>
  <c r="M77" i="33" s="1"/>
  <c r="L76" i="33"/>
  <c r="J76" i="33"/>
  <c r="G76" i="33"/>
  <c r="H76" i="33" s="1"/>
  <c r="D76" i="33"/>
  <c r="I76" i="33" s="1"/>
  <c r="L75" i="33"/>
  <c r="J75" i="33"/>
  <c r="H75" i="33"/>
  <c r="G75" i="33"/>
  <c r="D75" i="33"/>
  <c r="I75" i="33" s="1"/>
  <c r="L74" i="33"/>
  <c r="I74" i="33"/>
  <c r="H74" i="33"/>
  <c r="G74" i="33"/>
  <c r="D74" i="33"/>
  <c r="J74" i="33" s="1"/>
  <c r="L73" i="33"/>
  <c r="J73" i="33"/>
  <c r="I73" i="33"/>
  <c r="G73" i="33"/>
  <c r="H73" i="33" s="1"/>
  <c r="D73" i="33"/>
  <c r="M73" i="33" s="1"/>
  <c r="L72" i="33"/>
  <c r="J72" i="33"/>
  <c r="H72" i="33"/>
  <c r="G72" i="33"/>
  <c r="D72" i="33"/>
  <c r="M72" i="33" s="1"/>
  <c r="L71" i="33"/>
  <c r="H71" i="33"/>
  <c r="G71" i="33"/>
  <c r="D71" i="33"/>
  <c r="M71" i="33" s="1"/>
  <c r="L70" i="33"/>
  <c r="J70" i="33"/>
  <c r="G70" i="33"/>
  <c r="H70" i="33" s="1"/>
  <c r="D70" i="33"/>
  <c r="I70" i="33" s="1"/>
  <c r="L69" i="33"/>
  <c r="J69" i="33"/>
  <c r="H69" i="33"/>
  <c r="G69" i="33"/>
  <c r="D69" i="33"/>
  <c r="I69" i="33" s="1"/>
  <c r="L68" i="33"/>
  <c r="I68" i="33"/>
  <c r="H68" i="33"/>
  <c r="G68" i="33"/>
  <c r="D68" i="33"/>
  <c r="J68" i="33" s="1"/>
  <c r="L67" i="33"/>
  <c r="J67" i="33"/>
  <c r="I67" i="33"/>
  <c r="G67" i="33"/>
  <c r="H67" i="33" s="1"/>
  <c r="D67" i="33"/>
  <c r="M67" i="33" s="1"/>
  <c r="L66" i="33"/>
  <c r="J66" i="33"/>
  <c r="H66" i="33"/>
  <c r="G66" i="33"/>
  <c r="D66" i="33"/>
  <c r="M66" i="33" s="1"/>
  <c r="M65" i="33"/>
  <c r="L65" i="33"/>
  <c r="H65" i="33"/>
  <c r="G65" i="33"/>
  <c r="D65" i="33"/>
  <c r="I65" i="33" s="1"/>
  <c r="L64" i="33"/>
  <c r="J64" i="33"/>
  <c r="G64" i="33"/>
  <c r="H64" i="33" s="1"/>
  <c r="D64" i="33"/>
  <c r="I64" i="33" s="1"/>
  <c r="L63" i="33"/>
  <c r="J63" i="33"/>
  <c r="H63" i="33"/>
  <c r="G63" i="33"/>
  <c r="D63" i="33"/>
  <c r="I63" i="33" s="1"/>
  <c r="L62" i="33"/>
  <c r="I62" i="33"/>
  <c r="H62" i="33"/>
  <c r="G62" i="33"/>
  <c r="D62" i="33"/>
  <c r="J62" i="33" s="1"/>
  <c r="L61" i="33"/>
  <c r="J61" i="33"/>
  <c r="I61" i="33"/>
  <c r="G61" i="33"/>
  <c r="H61" i="33" s="1"/>
  <c r="D61" i="33"/>
  <c r="M61" i="33" s="1"/>
  <c r="L60" i="33"/>
  <c r="J60" i="33"/>
  <c r="H60" i="33"/>
  <c r="G60" i="33"/>
  <c r="D60" i="33"/>
  <c r="M60" i="33" s="1"/>
  <c r="L59" i="33"/>
  <c r="H59" i="33"/>
  <c r="G59" i="33"/>
  <c r="D59" i="33"/>
  <c r="M59" i="33" s="1"/>
  <c r="L58" i="33"/>
  <c r="J58" i="33"/>
  <c r="G58" i="33"/>
  <c r="H58" i="33" s="1"/>
  <c r="D58" i="33"/>
  <c r="I58" i="33" s="1"/>
  <c r="L57" i="33"/>
  <c r="H57" i="33"/>
  <c r="G57" i="33"/>
  <c r="D57" i="33"/>
  <c r="J57" i="33" s="1"/>
  <c r="L56" i="33"/>
  <c r="I56" i="33"/>
  <c r="H56" i="33"/>
  <c r="G56" i="33"/>
  <c r="D56" i="33"/>
  <c r="J56" i="33" s="1"/>
  <c r="L55" i="33"/>
  <c r="J55" i="33"/>
  <c r="I55" i="33"/>
  <c r="G55" i="33"/>
  <c r="H55" i="33" s="1"/>
  <c r="D55" i="33"/>
  <c r="M55" i="33" s="1"/>
  <c r="L54" i="33"/>
  <c r="J54" i="33"/>
  <c r="H54" i="33"/>
  <c r="G54" i="33"/>
  <c r="D54" i="33"/>
  <c r="M54" i="33" s="1"/>
  <c r="L53" i="33"/>
  <c r="G53" i="33"/>
  <c r="H53" i="33" s="1"/>
  <c r="D53" i="33"/>
  <c r="M53" i="33" s="1"/>
  <c r="L52" i="33"/>
  <c r="J52" i="33"/>
  <c r="G52" i="33"/>
  <c r="H52" i="33" s="1"/>
  <c r="D52" i="33"/>
  <c r="I52" i="33" s="1"/>
  <c r="L51" i="33"/>
  <c r="H51" i="33"/>
  <c r="G51" i="33"/>
  <c r="D51" i="33"/>
  <c r="J51" i="33" s="1"/>
  <c r="L50" i="33"/>
  <c r="I50" i="33"/>
  <c r="H50" i="33"/>
  <c r="G50" i="33"/>
  <c r="D50" i="33"/>
  <c r="J50" i="33" s="1"/>
  <c r="L49" i="33"/>
  <c r="J49" i="33"/>
  <c r="I49" i="33"/>
  <c r="G49" i="33"/>
  <c r="H49" i="33" s="1"/>
  <c r="D49" i="33"/>
  <c r="M49" i="33" s="1"/>
  <c r="L48" i="33"/>
  <c r="J48" i="33"/>
  <c r="H48" i="33"/>
  <c r="G48" i="33"/>
  <c r="D48" i="33"/>
  <c r="M48" i="33" s="1"/>
  <c r="L47" i="33"/>
  <c r="G47" i="33"/>
  <c r="H47" i="33" s="1"/>
  <c r="D47" i="33"/>
  <c r="M47" i="33" s="1"/>
  <c r="L46" i="33"/>
  <c r="J46" i="33"/>
  <c r="G46" i="33"/>
  <c r="H46" i="33" s="1"/>
  <c r="D46" i="33"/>
  <c r="I46" i="33" s="1"/>
  <c r="L45" i="33"/>
  <c r="H45" i="33"/>
  <c r="G45" i="33"/>
  <c r="D45" i="33"/>
  <c r="J45" i="33" s="1"/>
  <c r="L44" i="33"/>
  <c r="I44" i="33"/>
  <c r="H44" i="33"/>
  <c r="G44" i="33"/>
  <c r="D44" i="33"/>
  <c r="J44" i="33" s="1"/>
  <c r="L43" i="33"/>
  <c r="J43" i="33"/>
  <c r="I43" i="33"/>
  <c r="G43" i="33"/>
  <c r="H43" i="33" s="1"/>
  <c r="D43" i="33"/>
  <c r="M43" i="33" s="1"/>
  <c r="L42" i="33"/>
  <c r="J42" i="33"/>
  <c r="H42" i="33"/>
  <c r="G42" i="33"/>
  <c r="D42" i="33"/>
  <c r="M42" i="33" s="1"/>
  <c r="L41" i="33"/>
  <c r="G41" i="33"/>
  <c r="H41" i="33" s="1"/>
  <c r="D41" i="33"/>
  <c r="M41" i="33" s="1"/>
  <c r="L40" i="33"/>
  <c r="J40" i="33"/>
  <c r="G40" i="33"/>
  <c r="H40" i="33" s="1"/>
  <c r="D40" i="33"/>
  <c r="I40" i="33" s="1"/>
  <c r="L39" i="33"/>
  <c r="H39" i="33"/>
  <c r="G39" i="33"/>
  <c r="D39" i="33"/>
  <c r="J39" i="33" s="1"/>
  <c r="L38" i="33"/>
  <c r="I38" i="33"/>
  <c r="H38" i="33"/>
  <c r="G38" i="33"/>
  <c r="D38" i="33"/>
  <c r="J38" i="33" s="1"/>
  <c r="L37" i="33"/>
  <c r="J37" i="33"/>
  <c r="I37" i="33"/>
  <c r="G37" i="33"/>
  <c r="H37" i="33" s="1"/>
  <c r="D37" i="33"/>
  <c r="M37" i="33" s="1"/>
  <c r="L36" i="33"/>
  <c r="J36" i="33"/>
  <c r="H36" i="33"/>
  <c r="G36" i="33"/>
  <c r="D36" i="33"/>
  <c r="M36" i="33" s="1"/>
  <c r="L35" i="33"/>
  <c r="G35" i="33"/>
  <c r="H35" i="33" s="1"/>
  <c r="D35" i="33"/>
  <c r="M35" i="33" s="1"/>
  <c r="L34" i="33"/>
  <c r="J34" i="33"/>
  <c r="G34" i="33"/>
  <c r="H34" i="33" s="1"/>
  <c r="D34" i="33"/>
  <c r="I34" i="33" s="1"/>
  <c r="L33" i="33"/>
  <c r="H33" i="33"/>
  <c r="G33" i="33"/>
  <c r="D33" i="33"/>
  <c r="J33" i="33" s="1"/>
  <c r="L32" i="33"/>
  <c r="I32" i="33"/>
  <c r="H32" i="33"/>
  <c r="G32" i="33"/>
  <c r="D32" i="33"/>
  <c r="J32" i="33" s="1"/>
  <c r="L31" i="33"/>
  <c r="J31" i="33"/>
  <c r="I31" i="33"/>
  <c r="G31" i="33"/>
  <c r="H31" i="33" s="1"/>
  <c r="D31" i="33"/>
  <c r="M31" i="33" s="1"/>
  <c r="L30" i="33"/>
  <c r="J30" i="33"/>
  <c r="H30" i="33"/>
  <c r="G30" i="33"/>
  <c r="D30" i="33"/>
  <c r="M30" i="33" s="1"/>
  <c r="Q29" i="33"/>
  <c r="L29" i="33"/>
  <c r="J29" i="33"/>
  <c r="G29" i="33"/>
  <c r="H29" i="33" s="1"/>
  <c r="D29" i="33"/>
  <c r="I29" i="33" s="1"/>
  <c r="Q28" i="33"/>
  <c r="L28" i="33"/>
  <c r="I28" i="33"/>
  <c r="H28" i="33"/>
  <c r="G28" i="33"/>
  <c r="D28" i="33"/>
  <c r="J28" i="33" s="1"/>
  <c r="Q27" i="33"/>
  <c r="L27" i="33"/>
  <c r="J27" i="33"/>
  <c r="I27" i="33"/>
  <c r="H27" i="33"/>
  <c r="G27" i="33"/>
  <c r="D27" i="33"/>
  <c r="M27" i="33" s="1"/>
  <c r="Q26" i="33"/>
  <c r="L26" i="33"/>
  <c r="J26" i="33"/>
  <c r="G26" i="33"/>
  <c r="H26" i="33" s="1"/>
  <c r="D26" i="33"/>
  <c r="I26" i="33" s="1"/>
  <c r="Q25" i="33"/>
  <c r="L25" i="33"/>
  <c r="I25" i="33"/>
  <c r="H25" i="33"/>
  <c r="G25" i="33"/>
  <c r="D25" i="33"/>
  <c r="J25" i="33" s="1"/>
  <c r="Q24" i="33"/>
  <c r="L24" i="33"/>
  <c r="J24" i="33"/>
  <c r="I24" i="33"/>
  <c r="H24" i="33"/>
  <c r="G24" i="33"/>
  <c r="D24" i="33"/>
  <c r="M24" i="33" s="1"/>
  <c r="Q23" i="33"/>
  <c r="L23" i="33"/>
  <c r="J23" i="33"/>
  <c r="G23" i="33"/>
  <c r="H23" i="33" s="1"/>
  <c r="D23" i="33"/>
  <c r="I23" i="33" s="1"/>
  <c r="Q22" i="33"/>
  <c r="L22" i="33"/>
  <c r="I22" i="33"/>
  <c r="H22" i="33"/>
  <c r="G22" i="33"/>
  <c r="D22" i="33"/>
  <c r="J22" i="33" s="1"/>
  <c r="Q21" i="33"/>
  <c r="L21" i="33"/>
  <c r="J21" i="33"/>
  <c r="I21" i="33"/>
  <c r="H21" i="33"/>
  <c r="G21" i="33"/>
  <c r="D21" i="33"/>
  <c r="M21" i="33" s="1"/>
  <c r="Q20" i="33"/>
  <c r="L20" i="33"/>
  <c r="J20" i="33"/>
  <c r="G20" i="33"/>
  <c r="H20" i="33" s="1"/>
  <c r="D20" i="33"/>
  <c r="I20" i="33" s="1"/>
  <c r="Q19" i="33"/>
  <c r="M19" i="33"/>
  <c r="L19" i="33"/>
  <c r="I19" i="33"/>
  <c r="G19" i="33"/>
  <c r="H19" i="33" s="1"/>
  <c r="D19" i="33"/>
  <c r="J19" i="33" s="1"/>
  <c r="Q18" i="33"/>
  <c r="L18" i="33"/>
  <c r="J18" i="33"/>
  <c r="I18" i="33"/>
  <c r="H18" i="33"/>
  <c r="G18" i="33"/>
  <c r="D18" i="33"/>
  <c r="M18" i="33" s="1"/>
  <c r="L17" i="33"/>
  <c r="H17" i="33"/>
  <c r="G17" i="33"/>
  <c r="D17" i="33"/>
  <c r="M17" i="33" s="1"/>
  <c r="Q16" i="33"/>
  <c r="L16" i="33"/>
  <c r="H16" i="33"/>
  <c r="G16" i="33"/>
  <c r="D16" i="33"/>
  <c r="J16" i="33" s="1"/>
  <c r="Q15" i="33"/>
  <c r="L15" i="33"/>
  <c r="J15" i="33"/>
  <c r="I15" i="33"/>
  <c r="G15" i="33"/>
  <c r="H15" i="33" s="1"/>
  <c r="D15" i="33"/>
  <c r="M15" i="33" s="1"/>
  <c r="L14" i="33"/>
  <c r="H14" i="33"/>
  <c r="G14" i="33"/>
  <c r="D14" i="33"/>
  <c r="M14" i="33" s="1"/>
  <c r="L13" i="33"/>
  <c r="Q14" i="33" s="1"/>
  <c r="J13" i="33"/>
  <c r="G13" i="33"/>
  <c r="H13" i="33" s="1"/>
  <c r="D13" i="33"/>
  <c r="I13" i="33" s="1"/>
  <c r="L91" i="32"/>
  <c r="J91" i="32"/>
  <c r="G91" i="32"/>
  <c r="H91" i="32" s="1"/>
  <c r="D91" i="32"/>
  <c r="M91" i="32" s="1"/>
  <c r="L90" i="32"/>
  <c r="I90" i="32"/>
  <c r="H90" i="32"/>
  <c r="G90" i="32"/>
  <c r="D90" i="32"/>
  <c r="M90" i="32" s="1"/>
  <c r="L89" i="32"/>
  <c r="J89" i="32"/>
  <c r="I89" i="32"/>
  <c r="G89" i="32"/>
  <c r="H89" i="32" s="1"/>
  <c r="D89" i="32"/>
  <c r="M89" i="32" s="1"/>
  <c r="L88" i="32"/>
  <c r="J88" i="32"/>
  <c r="I88" i="32"/>
  <c r="G88" i="32"/>
  <c r="H88" i="32" s="1"/>
  <c r="D88" i="32"/>
  <c r="M88" i="32" s="1"/>
  <c r="L87" i="32"/>
  <c r="H87" i="32"/>
  <c r="G87" i="32"/>
  <c r="D87" i="32"/>
  <c r="J87" i="32" s="1"/>
  <c r="M86" i="32"/>
  <c r="L86" i="32"/>
  <c r="G86" i="32"/>
  <c r="H86" i="32" s="1"/>
  <c r="D86" i="32"/>
  <c r="J86" i="32" s="1"/>
  <c r="L85" i="32"/>
  <c r="J85" i="32"/>
  <c r="G85" i="32"/>
  <c r="H85" i="32" s="1"/>
  <c r="D85" i="32"/>
  <c r="M85" i="32" s="1"/>
  <c r="L84" i="32"/>
  <c r="I84" i="32"/>
  <c r="H84" i="32"/>
  <c r="G84" i="32"/>
  <c r="D84" i="32"/>
  <c r="M84" i="32" s="1"/>
  <c r="L83" i="32"/>
  <c r="J83" i="32"/>
  <c r="I83" i="32"/>
  <c r="G83" i="32"/>
  <c r="H83" i="32" s="1"/>
  <c r="D83" i="32"/>
  <c r="M83" i="32" s="1"/>
  <c r="L82" i="32"/>
  <c r="J82" i="32"/>
  <c r="I82" i="32"/>
  <c r="G82" i="32"/>
  <c r="H82" i="32" s="1"/>
  <c r="D82" i="32"/>
  <c r="M82" i="32" s="1"/>
  <c r="L81" i="32"/>
  <c r="H81" i="32"/>
  <c r="G81" i="32"/>
  <c r="D81" i="32"/>
  <c r="J81" i="32" s="1"/>
  <c r="L80" i="32"/>
  <c r="G80" i="32"/>
  <c r="H80" i="32" s="1"/>
  <c r="D80" i="32"/>
  <c r="M80" i="32" s="1"/>
  <c r="L79" i="32"/>
  <c r="J79" i="32"/>
  <c r="G79" i="32"/>
  <c r="H79" i="32" s="1"/>
  <c r="D79" i="32"/>
  <c r="M79" i="32" s="1"/>
  <c r="L78" i="32"/>
  <c r="I78" i="32"/>
  <c r="H78" i="32"/>
  <c r="G78" i="32"/>
  <c r="D78" i="32"/>
  <c r="M78" i="32" s="1"/>
  <c r="L77" i="32"/>
  <c r="J77" i="32"/>
  <c r="I77" i="32"/>
  <c r="G77" i="32"/>
  <c r="H77" i="32" s="1"/>
  <c r="D77" i="32"/>
  <c r="M77" i="32" s="1"/>
  <c r="L76" i="32"/>
  <c r="J76" i="32"/>
  <c r="I76" i="32"/>
  <c r="G76" i="32"/>
  <c r="H76" i="32" s="1"/>
  <c r="D76" i="32"/>
  <c r="M76" i="32" s="1"/>
  <c r="L75" i="32"/>
  <c r="H75" i="32"/>
  <c r="G75" i="32"/>
  <c r="D75" i="32"/>
  <c r="J75" i="32" s="1"/>
  <c r="L74" i="32"/>
  <c r="G74" i="32"/>
  <c r="H74" i="32" s="1"/>
  <c r="D74" i="32"/>
  <c r="J74" i="32" s="1"/>
  <c r="L73" i="32"/>
  <c r="J73" i="32"/>
  <c r="G73" i="32"/>
  <c r="H73" i="32" s="1"/>
  <c r="D73" i="32"/>
  <c r="M73" i="32" s="1"/>
  <c r="L72" i="32"/>
  <c r="I72" i="32"/>
  <c r="H72" i="32"/>
  <c r="G72" i="32"/>
  <c r="D72" i="32"/>
  <c r="M72" i="32" s="1"/>
  <c r="L71" i="32"/>
  <c r="J71" i="32"/>
  <c r="I71" i="32"/>
  <c r="G71" i="32"/>
  <c r="H71" i="32" s="1"/>
  <c r="D71" i="32"/>
  <c r="M71" i="32" s="1"/>
  <c r="L70" i="32"/>
  <c r="J70" i="32"/>
  <c r="I70" i="32"/>
  <c r="G70" i="32"/>
  <c r="H70" i="32" s="1"/>
  <c r="D70" i="32"/>
  <c r="M70" i="32" s="1"/>
  <c r="L69" i="32"/>
  <c r="H69" i="32"/>
  <c r="G69" i="32"/>
  <c r="D69" i="32"/>
  <c r="J69" i="32" s="1"/>
  <c r="M68" i="32"/>
  <c r="L68" i="32"/>
  <c r="G68" i="32"/>
  <c r="H68" i="32" s="1"/>
  <c r="D68" i="32"/>
  <c r="J68" i="32" s="1"/>
  <c r="L67" i="32"/>
  <c r="J67" i="32"/>
  <c r="G67" i="32"/>
  <c r="H67" i="32" s="1"/>
  <c r="D67" i="32"/>
  <c r="M67" i="32" s="1"/>
  <c r="L66" i="32"/>
  <c r="I66" i="32"/>
  <c r="H66" i="32"/>
  <c r="G66" i="32"/>
  <c r="D66" i="32"/>
  <c r="M66" i="32" s="1"/>
  <c r="L65" i="32"/>
  <c r="J65" i="32"/>
  <c r="I65" i="32"/>
  <c r="G65" i="32"/>
  <c r="H65" i="32" s="1"/>
  <c r="D65" i="32"/>
  <c r="M65" i="32" s="1"/>
  <c r="L64" i="32"/>
  <c r="J64" i="32"/>
  <c r="I64" i="32"/>
  <c r="G64" i="32"/>
  <c r="H64" i="32" s="1"/>
  <c r="D64" i="32"/>
  <c r="M64" i="32" s="1"/>
  <c r="L63" i="32"/>
  <c r="H63" i="32"/>
  <c r="G63" i="32"/>
  <c r="D63" i="32"/>
  <c r="J63" i="32" s="1"/>
  <c r="L62" i="32"/>
  <c r="G62" i="32"/>
  <c r="H62" i="32" s="1"/>
  <c r="D62" i="32"/>
  <c r="J62" i="32" s="1"/>
  <c r="L61" i="32"/>
  <c r="J61" i="32"/>
  <c r="G61" i="32"/>
  <c r="H61" i="32" s="1"/>
  <c r="D61" i="32"/>
  <c r="M61" i="32" s="1"/>
  <c r="L60" i="32"/>
  <c r="I60" i="32"/>
  <c r="H60" i="32"/>
  <c r="G60" i="32"/>
  <c r="D60" i="32"/>
  <c r="M60" i="32" s="1"/>
  <c r="L59" i="32"/>
  <c r="J59" i="32"/>
  <c r="I59" i="32"/>
  <c r="G59" i="32"/>
  <c r="H59" i="32" s="1"/>
  <c r="D59" i="32"/>
  <c r="M59" i="32" s="1"/>
  <c r="L58" i="32"/>
  <c r="J58" i="32"/>
  <c r="I58" i="32"/>
  <c r="G58" i="32"/>
  <c r="H58" i="32" s="1"/>
  <c r="D58" i="32"/>
  <c r="M58" i="32" s="1"/>
  <c r="L57" i="32"/>
  <c r="H57" i="32"/>
  <c r="G57" i="32"/>
  <c r="D57" i="32"/>
  <c r="J57" i="32" s="1"/>
  <c r="M56" i="32"/>
  <c r="L56" i="32"/>
  <c r="G56" i="32"/>
  <c r="H56" i="32" s="1"/>
  <c r="D56" i="32"/>
  <c r="J56" i="32" s="1"/>
  <c r="L55" i="32"/>
  <c r="J55" i="32"/>
  <c r="G55" i="32"/>
  <c r="H55" i="32" s="1"/>
  <c r="D55" i="32"/>
  <c r="M55" i="32" s="1"/>
  <c r="L54" i="32"/>
  <c r="I54" i="32"/>
  <c r="H54" i="32"/>
  <c r="G54" i="32"/>
  <c r="D54" i="32"/>
  <c r="M54" i="32" s="1"/>
  <c r="L53" i="32"/>
  <c r="J53" i="32"/>
  <c r="I53" i="32"/>
  <c r="G53" i="32"/>
  <c r="H53" i="32" s="1"/>
  <c r="D53" i="32"/>
  <c r="M53" i="32" s="1"/>
  <c r="L52" i="32"/>
  <c r="J52" i="32"/>
  <c r="I52" i="32"/>
  <c r="G52" i="32"/>
  <c r="H52" i="32" s="1"/>
  <c r="D52" i="32"/>
  <c r="M52" i="32" s="1"/>
  <c r="L51" i="32"/>
  <c r="H51" i="32"/>
  <c r="G51" i="32"/>
  <c r="D51" i="32"/>
  <c r="J51" i="32" s="1"/>
  <c r="M50" i="32"/>
  <c r="L50" i="32"/>
  <c r="G50" i="32"/>
  <c r="H50" i="32" s="1"/>
  <c r="D50" i="32"/>
  <c r="J50" i="32" s="1"/>
  <c r="L49" i="32"/>
  <c r="J49" i="32"/>
  <c r="G49" i="32"/>
  <c r="H49" i="32" s="1"/>
  <c r="D49" i="32"/>
  <c r="M49" i="32" s="1"/>
  <c r="L48" i="32"/>
  <c r="I48" i="32"/>
  <c r="H48" i="32"/>
  <c r="G48" i="32"/>
  <c r="D48" i="32"/>
  <c r="M48" i="32" s="1"/>
  <c r="L47" i="32"/>
  <c r="J47" i="32"/>
  <c r="I47" i="32"/>
  <c r="G47" i="32"/>
  <c r="H47" i="32" s="1"/>
  <c r="D47" i="32"/>
  <c r="M47" i="32" s="1"/>
  <c r="L46" i="32"/>
  <c r="J46" i="32"/>
  <c r="I46" i="32"/>
  <c r="G46" i="32"/>
  <c r="H46" i="32" s="1"/>
  <c r="D46" i="32"/>
  <c r="M46" i="32" s="1"/>
  <c r="L45" i="32"/>
  <c r="H45" i="32"/>
  <c r="G45" i="32"/>
  <c r="D45" i="32"/>
  <c r="J45" i="32" s="1"/>
  <c r="M44" i="32"/>
  <c r="L44" i="32"/>
  <c r="G44" i="32"/>
  <c r="H44" i="32" s="1"/>
  <c r="D44" i="32"/>
  <c r="J44" i="32" s="1"/>
  <c r="L43" i="32"/>
  <c r="J43" i="32"/>
  <c r="G43" i="32"/>
  <c r="H43" i="32" s="1"/>
  <c r="D43" i="32"/>
  <c r="M43" i="32" s="1"/>
  <c r="L42" i="32"/>
  <c r="I42" i="32"/>
  <c r="H42" i="32"/>
  <c r="G42" i="32"/>
  <c r="D42" i="32"/>
  <c r="M42" i="32" s="1"/>
  <c r="L41" i="32"/>
  <c r="J41" i="32"/>
  <c r="I41" i="32"/>
  <c r="G41" i="32"/>
  <c r="H41" i="32" s="1"/>
  <c r="D41" i="32"/>
  <c r="M41" i="32" s="1"/>
  <c r="L40" i="32"/>
  <c r="J40" i="32"/>
  <c r="I40" i="32"/>
  <c r="G40" i="32"/>
  <c r="H40" i="32" s="1"/>
  <c r="D40" i="32"/>
  <c r="M40" i="32" s="1"/>
  <c r="L39" i="32"/>
  <c r="H39" i="32"/>
  <c r="G39" i="32"/>
  <c r="D39" i="32"/>
  <c r="J39" i="32" s="1"/>
  <c r="L38" i="32"/>
  <c r="G38" i="32"/>
  <c r="H38" i="32" s="1"/>
  <c r="D38" i="32"/>
  <c r="J38" i="32" s="1"/>
  <c r="L37" i="32"/>
  <c r="J37" i="32"/>
  <c r="G37" i="32"/>
  <c r="H37" i="32" s="1"/>
  <c r="D37" i="32"/>
  <c r="M37" i="32" s="1"/>
  <c r="L36" i="32"/>
  <c r="I36" i="32"/>
  <c r="H36" i="32"/>
  <c r="G36" i="32"/>
  <c r="D36" i="32"/>
  <c r="M36" i="32" s="1"/>
  <c r="L35" i="32"/>
  <c r="J35" i="32"/>
  <c r="I35" i="32"/>
  <c r="G35" i="32"/>
  <c r="H35" i="32" s="1"/>
  <c r="D35" i="32"/>
  <c r="M35" i="32" s="1"/>
  <c r="L34" i="32"/>
  <c r="J34" i="32"/>
  <c r="I34" i="32"/>
  <c r="G34" i="32"/>
  <c r="H34" i="32" s="1"/>
  <c r="D34" i="32"/>
  <c r="M34" i="32" s="1"/>
  <c r="L33" i="32"/>
  <c r="H33" i="32"/>
  <c r="G33" i="32"/>
  <c r="D33" i="32"/>
  <c r="J33" i="32" s="1"/>
  <c r="L32" i="32"/>
  <c r="G32" i="32"/>
  <c r="H32" i="32" s="1"/>
  <c r="D32" i="32"/>
  <c r="J32" i="32" s="1"/>
  <c r="L31" i="32"/>
  <c r="J31" i="32"/>
  <c r="G31" i="32"/>
  <c r="H31" i="32" s="1"/>
  <c r="D31" i="32"/>
  <c r="M31" i="32" s="1"/>
  <c r="L30" i="32"/>
  <c r="I30" i="32"/>
  <c r="H30" i="32"/>
  <c r="G30" i="32"/>
  <c r="D30" i="32"/>
  <c r="M30" i="32" s="1"/>
  <c r="Q29" i="32"/>
  <c r="L29" i="32"/>
  <c r="J29" i="32"/>
  <c r="I29" i="32"/>
  <c r="G29" i="32"/>
  <c r="H29" i="32" s="1"/>
  <c r="D29" i="32"/>
  <c r="M29" i="32" s="1"/>
  <c r="Q28" i="32"/>
  <c r="L28" i="32"/>
  <c r="G28" i="32"/>
  <c r="H28" i="32" s="1"/>
  <c r="D28" i="32"/>
  <c r="J28" i="32" s="1"/>
  <c r="Q27" i="32"/>
  <c r="L27" i="32"/>
  <c r="I27" i="32"/>
  <c r="H27" i="32"/>
  <c r="G27" i="32"/>
  <c r="D27" i="32"/>
  <c r="M27" i="32" s="1"/>
  <c r="Q26" i="32"/>
  <c r="L26" i="32"/>
  <c r="J26" i="32"/>
  <c r="I26" i="32"/>
  <c r="G26" i="32"/>
  <c r="H26" i="32" s="1"/>
  <c r="D26" i="32"/>
  <c r="M26" i="32" s="1"/>
  <c r="Q25" i="32"/>
  <c r="M25" i="32"/>
  <c r="L25" i="32"/>
  <c r="G25" i="32"/>
  <c r="H25" i="32" s="1"/>
  <c r="D25" i="32"/>
  <c r="J25" i="32" s="1"/>
  <c r="Q24" i="32"/>
  <c r="L24" i="32"/>
  <c r="I24" i="32"/>
  <c r="H24" i="32"/>
  <c r="G24" i="32"/>
  <c r="D24" i="32"/>
  <c r="M24" i="32" s="1"/>
  <c r="Q23" i="32"/>
  <c r="L23" i="32"/>
  <c r="J23" i="32"/>
  <c r="I23" i="32"/>
  <c r="G23" i="32"/>
  <c r="H23" i="32" s="1"/>
  <c r="D23" i="32"/>
  <c r="M23" i="32" s="1"/>
  <c r="Q22" i="32"/>
  <c r="L22" i="32"/>
  <c r="G22" i="32"/>
  <c r="H22" i="32" s="1"/>
  <c r="D22" i="32"/>
  <c r="M22" i="32" s="1"/>
  <c r="Q21" i="32"/>
  <c r="L21" i="32"/>
  <c r="I21" i="32"/>
  <c r="H21" i="32"/>
  <c r="G21" i="32"/>
  <c r="D21" i="32"/>
  <c r="M21" i="32" s="1"/>
  <c r="Q20" i="32"/>
  <c r="L20" i="32"/>
  <c r="J20" i="32"/>
  <c r="I20" i="32"/>
  <c r="G20" i="32"/>
  <c r="H20" i="32" s="1"/>
  <c r="D20" i="32"/>
  <c r="M20" i="32" s="1"/>
  <c r="Q19" i="32"/>
  <c r="L19" i="32"/>
  <c r="G19" i="32"/>
  <c r="H19" i="32" s="1"/>
  <c r="D19" i="32"/>
  <c r="J19" i="32" s="1"/>
  <c r="Q18" i="32"/>
  <c r="L18" i="32"/>
  <c r="I18" i="32"/>
  <c r="H18" i="32"/>
  <c r="G18" i="32"/>
  <c r="D18" i="32"/>
  <c r="M18" i="32" s="1"/>
  <c r="L17" i="32"/>
  <c r="J17" i="32"/>
  <c r="I17" i="32"/>
  <c r="H17" i="32"/>
  <c r="G17" i="32"/>
  <c r="D17" i="32"/>
  <c r="M17" i="32" s="1"/>
  <c r="Q16" i="32"/>
  <c r="L16" i="32"/>
  <c r="H16" i="32"/>
  <c r="G16" i="32"/>
  <c r="D16" i="32"/>
  <c r="J16" i="32" s="1"/>
  <c r="Q15" i="32"/>
  <c r="L15" i="32"/>
  <c r="J15" i="32"/>
  <c r="G15" i="32"/>
  <c r="H15" i="32" s="1"/>
  <c r="D15" i="32"/>
  <c r="M15" i="32" s="1"/>
  <c r="L14" i="32"/>
  <c r="J14" i="32"/>
  <c r="I14" i="32"/>
  <c r="H14" i="32"/>
  <c r="G14" i="32"/>
  <c r="D14" i="32"/>
  <c r="M14" i="32" s="1"/>
  <c r="L13" i="32"/>
  <c r="Q14" i="32" s="1"/>
  <c r="J13" i="32"/>
  <c r="I13" i="32"/>
  <c r="G13" i="32"/>
  <c r="H13" i="32" s="1"/>
  <c r="D13" i="32"/>
  <c r="M13" i="32" s="1"/>
  <c r="L91" i="31"/>
  <c r="J91" i="31"/>
  <c r="I91" i="31"/>
  <c r="G91" i="31"/>
  <c r="H91" i="31" s="1"/>
  <c r="D91" i="31"/>
  <c r="M91" i="31" s="1"/>
  <c r="L90" i="31"/>
  <c r="I90" i="31"/>
  <c r="H90" i="31"/>
  <c r="G90" i="31"/>
  <c r="D90" i="31"/>
  <c r="M90" i="31" s="1"/>
  <c r="L89" i="31"/>
  <c r="J89" i="31"/>
  <c r="I89" i="31"/>
  <c r="G89" i="31"/>
  <c r="H89" i="31" s="1"/>
  <c r="D89" i="31"/>
  <c r="M89" i="31" s="1"/>
  <c r="L88" i="31"/>
  <c r="J88" i="31"/>
  <c r="G88" i="31"/>
  <c r="H88" i="31" s="1"/>
  <c r="D88" i="31"/>
  <c r="I88" i="31" s="1"/>
  <c r="L87" i="31"/>
  <c r="G87" i="31"/>
  <c r="H87" i="31" s="1"/>
  <c r="D87" i="31"/>
  <c r="J87" i="31" s="1"/>
  <c r="L86" i="31"/>
  <c r="G86" i="31"/>
  <c r="H86" i="31" s="1"/>
  <c r="D86" i="31"/>
  <c r="J86" i="31" s="1"/>
  <c r="L85" i="31"/>
  <c r="J85" i="31"/>
  <c r="I85" i="31"/>
  <c r="G85" i="31"/>
  <c r="H85" i="31" s="1"/>
  <c r="D85" i="31"/>
  <c r="M85" i="31" s="1"/>
  <c r="L84" i="31"/>
  <c r="I84" i="31"/>
  <c r="H84" i="31"/>
  <c r="G84" i="31"/>
  <c r="D84" i="31"/>
  <c r="M84" i="31" s="1"/>
  <c r="L83" i="31"/>
  <c r="J83" i="31"/>
  <c r="I83" i="31"/>
  <c r="G83" i="31"/>
  <c r="H83" i="31" s="1"/>
  <c r="D83" i="31"/>
  <c r="M83" i="31" s="1"/>
  <c r="L82" i="31"/>
  <c r="J82" i="31"/>
  <c r="G82" i="31"/>
  <c r="H82" i="31" s="1"/>
  <c r="D82" i="31"/>
  <c r="I82" i="31" s="1"/>
  <c r="L81" i="31"/>
  <c r="G81" i="31"/>
  <c r="H81" i="31" s="1"/>
  <c r="D81" i="31"/>
  <c r="J81" i="31" s="1"/>
  <c r="M80" i="31"/>
  <c r="L80" i="31"/>
  <c r="G80" i="31"/>
  <c r="H80" i="31" s="1"/>
  <c r="D80" i="31"/>
  <c r="J80" i="31" s="1"/>
  <c r="L79" i="31"/>
  <c r="J79" i="31"/>
  <c r="I79" i="31"/>
  <c r="G79" i="31"/>
  <c r="H79" i="31" s="1"/>
  <c r="D79" i="31"/>
  <c r="M79" i="31" s="1"/>
  <c r="L78" i="31"/>
  <c r="I78" i="31"/>
  <c r="H78" i="31"/>
  <c r="G78" i="31"/>
  <c r="D78" i="31"/>
  <c r="M78" i="31" s="1"/>
  <c r="L77" i="31"/>
  <c r="J77" i="31"/>
  <c r="I77" i="31"/>
  <c r="G77" i="31"/>
  <c r="H77" i="31" s="1"/>
  <c r="D77" i="31"/>
  <c r="M77" i="31" s="1"/>
  <c r="L76" i="31"/>
  <c r="J76" i="31"/>
  <c r="G76" i="31"/>
  <c r="H76" i="31" s="1"/>
  <c r="D76" i="31"/>
  <c r="I76" i="31" s="1"/>
  <c r="L75" i="31"/>
  <c r="G75" i="31"/>
  <c r="H75" i="31" s="1"/>
  <c r="D75" i="31"/>
  <c r="J75" i="31" s="1"/>
  <c r="L74" i="31"/>
  <c r="G74" i="31"/>
  <c r="H74" i="31" s="1"/>
  <c r="D74" i="31"/>
  <c r="M74" i="31" s="1"/>
  <c r="L73" i="31"/>
  <c r="J73" i="31"/>
  <c r="I73" i="31"/>
  <c r="G73" i="31"/>
  <c r="H73" i="31" s="1"/>
  <c r="D73" i="31"/>
  <c r="M73" i="31" s="1"/>
  <c r="L72" i="31"/>
  <c r="I72" i="31"/>
  <c r="H72" i="31"/>
  <c r="G72" i="31"/>
  <c r="D72" i="31"/>
  <c r="M72" i="31" s="1"/>
  <c r="L71" i="31"/>
  <c r="J71" i="31"/>
  <c r="I71" i="31"/>
  <c r="G71" i="31"/>
  <c r="H71" i="31" s="1"/>
  <c r="D71" i="31"/>
  <c r="M71" i="31" s="1"/>
  <c r="L70" i="31"/>
  <c r="J70" i="31"/>
  <c r="G70" i="31"/>
  <c r="H70" i="31" s="1"/>
  <c r="D70" i="31"/>
  <c r="I70" i="31" s="1"/>
  <c r="L69" i="31"/>
  <c r="G69" i="31"/>
  <c r="H69" i="31" s="1"/>
  <c r="D69" i="31"/>
  <c r="J69" i="31" s="1"/>
  <c r="L68" i="31"/>
  <c r="G68" i="31"/>
  <c r="H68" i="31" s="1"/>
  <c r="D68" i="31"/>
  <c r="J68" i="31" s="1"/>
  <c r="L67" i="31"/>
  <c r="J67" i="31"/>
  <c r="I67" i="31"/>
  <c r="G67" i="31"/>
  <c r="H67" i="31" s="1"/>
  <c r="D67" i="31"/>
  <c r="M67" i="31" s="1"/>
  <c r="L66" i="31"/>
  <c r="I66" i="31"/>
  <c r="H66" i="31"/>
  <c r="G66" i="31"/>
  <c r="D66" i="31"/>
  <c r="M66" i="31" s="1"/>
  <c r="L65" i="31"/>
  <c r="J65" i="31"/>
  <c r="I65" i="31"/>
  <c r="G65" i="31"/>
  <c r="H65" i="31" s="1"/>
  <c r="D65" i="31"/>
  <c r="M65" i="31" s="1"/>
  <c r="L64" i="31"/>
  <c r="J64" i="31"/>
  <c r="G64" i="31"/>
  <c r="H64" i="31" s="1"/>
  <c r="D64" i="31"/>
  <c r="I64" i="31" s="1"/>
  <c r="L63" i="31"/>
  <c r="G63" i="31"/>
  <c r="H63" i="31" s="1"/>
  <c r="D63" i="31"/>
  <c r="J63" i="31" s="1"/>
  <c r="L62" i="31"/>
  <c r="G62" i="31"/>
  <c r="H62" i="31" s="1"/>
  <c r="D62" i="31"/>
  <c r="M62" i="31" s="1"/>
  <c r="L61" i="31"/>
  <c r="J61" i="31"/>
  <c r="I61" i="31"/>
  <c r="G61" i="31"/>
  <c r="H61" i="31" s="1"/>
  <c r="D61" i="31"/>
  <c r="M61" i="31" s="1"/>
  <c r="L60" i="31"/>
  <c r="I60" i="31"/>
  <c r="H60" i="31"/>
  <c r="G60" i="31"/>
  <c r="D60" i="31"/>
  <c r="M60" i="31" s="1"/>
  <c r="L59" i="31"/>
  <c r="J59" i="31"/>
  <c r="I59" i="31"/>
  <c r="G59" i="31"/>
  <c r="H59" i="31" s="1"/>
  <c r="D59" i="31"/>
  <c r="M59" i="31" s="1"/>
  <c r="L58" i="31"/>
  <c r="J58" i="31"/>
  <c r="G58" i="31"/>
  <c r="H58" i="31" s="1"/>
  <c r="D58" i="31"/>
  <c r="I58" i="31" s="1"/>
  <c r="L57" i="31"/>
  <c r="G57" i="31"/>
  <c r="H57" i="31" s="1"/>
  <c r="D57" i="31"/>
  <c r="J57" i="31" s="1"/>
  <c r="L56" i="31"/>
  <c r="G56" i="31"/>
  <c r="H56" i="31" s="1"/>
  <c r="D56" i="31"/>
  <c r="J56" i="31" s="1"/>
  <c r="L55" i="31"/>
  <c r="J55" i="31"/>
  <c r="I55" i="31"/>
  <c r="G55" i="31"/>
  <c r="H55" i="31" s="1"/>
  <c r="D55" i="31"/>
  <c r="M55" i="31" s="1"/>
  <c r="L54" i="31"/>
  <c r="I54" i="31"/>
  <c r="H54" i="31"/>
  <c r="G54" i="31"/>
  <c r="D54" i="31"/>
  <c r="M54" i="31" s="1"/>
  <c r="L53" i="31"/>
  <c r="J53" i="31"/>
  <c r="I53" i="31"/>
  <c r="G53" i="31"/>
  <c r="H53" i="31" s="1"/>
  <c r="D53" i="31"/>
  <c r="M53" i="31" s="1"/>
  <c r="L52" i="31"/>
  <c r="J52" i="31"/>
  <c r="G52" i="31"/>
  <c r="H52" i="31" s="1"/>
  <c r="D52" i="31"/>
  <c r="I52" i="31" s="1"/>
  <c r="L51" i="31"/>
  <c r="G51" i="31"/>
  <c r="H51" i="31" s="1"/>
  <c r="D51" i="31"/>
  <c r="J51" i="31" s="1"/>
  <c r="L50" i="31"/>
  <c r="G50" i="31"/>
  <c r="H50" i="31" s="1"/>
  <c r="D50" i="31"/>
  <c r="J50" i="31" s="1"/>
  <c r="L49" i="31"/>
  <c r="J49" i="31"/>
  <c r="I49" i="31"/>
  <c r="G49" i="31"/>
  <c r="H49" i="31" s="1"/>
  <c r="D49" i="31"/>
  <c r="M49" i="31" s="1"/>
  <c r="L48" i="31"/>
  <c r="I48" i="31"/>
  <c r="H48" i="31"/>
  <c r="G48" i="31"/>
  <c r="D48" i="31"/>
  <c r="M48" i="31" s="1"/>
  <c r="L47" i="31"/>
  <c r="J47" i="31"/>
  <c r="I47" i="31"/>
  <c r="G47" i="31"/>
  <c r="H47" i="31" s="1"/>
  <c r="D47" i="31"/>
  <c r="M47" i="31" s="1"/>
  <c r="L46" i="31"/>
  <c r="J46" i="31"/>
  <c r="G46" i="31"/>
  <c r="H46" i="31" s="1"/>
  <c r="D46" i="31"/>
  <c r="I46" i="31" s="1"/>
  <c r="L45" i="31"/>
  <c r="G45" i="31"/>
  <c r="H45" i="31" s="1"/>
  <c r="D45" i="31"/>
  <c r="J45" i="31" s="1"/>
  <c r="L44" i="31"/>
  <c r="G44" i="31"/>
  <c r="H44" i="31" s="1"/>
  <c r="D44" i="31"/>
  <c r="J44" i="31" s="1"/>
  <c r="L43" i="31"/>
  <c r="J43" i="31"/>
  <c r="I43" i="31"/>
  <c r="G43" i="31"/>
  <c r="H43" i="31" s="1"/>
  <c r="D43" i="31"/>
  <c r="M43" i="31" s="1"/>
  <c r="L42" i="31"/>
  <c r="I42" i="31"/>
  <c r="H42" i="31"/>
  <c r="G42" i="31"/>
  <c r="D42" i="31"/>
  <c r="M42" i="31" s="1"/>
  <c r="L41" i="31"/>
  <c r="J41" i="31"/>
  <c r="I41" i="31"/>
  <c r="G41" i="31"/>
  <c r="H41" i="31" s="1"/>
  <c r="D41" i="31"/>
  <c r="M41" i="31" s="1"/>
  <c r="L40" i="31"/>
  <c r="J40" i="31"/>
  <c r="G40" i="31"/>
  <c r="H40" i="31" s="1"/>
  <c r="D40" i="31"/>
  <c r="I40" i="31" s="1"/>
  <c r="L39" i="31"/>
  <c r="G39" i="31"/>
  <c r="H39" i="31" s="1"/>
  <c r="D39" i="31"/>
  <c r="J39" i="31" s="1"/>
  <c r="L38" i="31"/>
  <c r="G38" i="31"/>
  <c r="H38" i="31" s="1"/>
  <c r="D38" i="31"/>
  <c r="J38" i="31" s="1"/>
  <c r="L37" i="31"/>
  <c r="J37" i="31"/>
  <c r="I37" i="31"/>
  <c r="G37" i="31"/>
  <c r="H37" i="31" s="1"/>
  <c r="D37" i="31"/>
  <c r="M37" i="31" s="1"/>
  <c r="L36" i="31"/>
  <c r="I36" i="31"/>
  <c r="H36" i="31"/>
  <c r="G36" i="31"/>
  <c r="D36" i="31"/>
  <c r="M36" i="31" s="1"/>
  <c r="L35" i="31"/>
  <c r="J35" i="31"/>
  <c r="I35" i="31"/>
  <c r="G35" i="31"/>
  <c r="H35" i="31" s="1"/>
  <c r="D35" i="31"/>
  <c r="M35" i="31" s="1"/>
  <c r="L34" i="31"/>
  <c r="J34" i="31"/>
  <c r="H34" i="31"/>
  <c r="G34" i="31"/>
  <c r="D34" i="31"/>
  <c r="I34" i="31" s="1"/>
  <c r="L33" i="31"/>
  <c r="G33" i="31"/>
  <c r="H33" i="31" s="1"/>
  <c r="D33" i="31"/>
  <c r="J33" i="31" s="1"/>
  <c r="L32" i="31"/>
  <c r="G32" i="31"/>
  <c r="H32" i="31" s="1"/>
  <c r="D32" i="31"/>
  <c r="J32" i="31" s="1"/>
  <c r="L31" i="31"/>
  <c r="J31" i="31"/>
  <c r="I31" i="31"/>
  <c r="G31" i="31"/>
  <c r="H31" i="31" s="1"/>
  <c r="D31" i="31"/>
  <c r="M31" i="31" s="1"/>
  <c r="L30" i="31"/>
  <c r="I30" i="31"/>
  <c r="H30" i="31"/>
  <c r="G30" i="31"/>
  <c r="D30" i="31"/>
  <c r="M30" i="31" s="1"/>
  <c r="Q29" i="31"/>
  <c r="L29" i="31"/>
  <c r="J29" i="31"/>
  <c r="G29" i="31"/>
  <c r="H29" i="31" s="1"/>
  <c r="D29" i="31"/>
  <c r="I29" i="31" s="1"/>
  <c r="Q28" i="31"/>
  <c r="M28" i="31"/>
  <c r="L28" i="31"/>
  <c r="G28" i="31"/>
  <c r="H28" i="31" s="1"/>
  <c r="D28" i="31"/>
  <c r="J28" i="31" s="1"/>
  <c r="Q27" i="31"/>
  <c r="L27" i="31"/>
  <c r="I27" i="31"/>
  <c r="H27" i="31"/>
  <c r="G27" i="31"/>
  <c r="D27" i="31"/>
  <c r="M27" i="31" s="1"/>
  <c r="Q26" i="31"/>
  <c r="L26" i="31"/>
  <c r="J26" i="31"/>
  <c r="I26" i="31"/>
  <c r="G26" i="31"/>
  <c r="H26" i="31" s="1"/>
  <c r="D26" i="31"/>
  <c r="M26" i="31" s="1"/>
  <c r="Q25" i="31"/>
  <c r="L25" i="31"/>
  <c r="G25" i="31"/>
  <c r="H25" i="31" s="1"/>
  <c r="D25" i="31"/>
  <c r="J25" i="31" s="1"/>
  <c r="Q24" i="31"/>
  <c r="L24" i="31"/>
  <c r="I24" i="31"/>
  <c r="H24" i="31"/>
  <c r="G24" i="31"/>
  <c r="D24" i="31"/>
  <c r="M24" i="31" s="1"/>
  <c r="Q23" i="31"/>
  <c r="L23" i="31"/>
  <c r="J23" i="31"/>
  <c r="I23" i="31"/>
  <c r="G23" i="31"/>
  <c r="H23" i="31" s="1"/>
  <c r="D23" i="31"/>
  <c r="M23" i="31" s="1"/>
  <c r="Q22" i="31"/>
  <c r="M22" i="31"/>
  <c r="L22" i="31"/>
  <c r="G22" i="31"/>
  <c r="H22" i="31" s="1"/>
  <c r="D22" i="31"/>
  <c r="J22" i="31" s="1"/>
  <c r="Q21" i="31"/>
  <c r="L21" i="31"/>
  <c r="I21" i="31"/>
  <c r="H21" i="31"/>
  <c r="G21" i="31"/>
  <c r="D21" i="31"/>
  <c r="M21" i="31" s="1"/>
  <c r="Q20" i="31"/>
  <c r="L20" i="31"/>
  <c r="J20" i="31"/>
  <c r="I20" i="31"/>
  <c r="G20" i="31"/>
  <c r="H20" i="31" s="1"/>
  <c r="D20" i="31"/>
  <c r="M20" i="31" s="1"/>
  <c r="Q19" i="31"/>
  <c r="M19" i="31"/>
  <c r="L19" i="31"/>
  <c r="G19" i="31"/>
  <c r="H19" i="31" s="1"/>
  <c r="D19" i="31"/>
  <c r="J19" i="31" s="1"/>
  <c r="Q18" i="31"/>
  <c r="L18" i="31"/>
  <c r="I18" i="31"/>
  <c r="H18" i="31"/>
  <c r="G18" i="31"/>
  <c r="D18" i="31"/>
  <c r="M18" i="31" s="1"/>
  <c r="L17" i="31"/>
  <c r="J17" i="31"/>
  <c r="I17" i="31"/>
  <c r="H17" i="31"/>
  <c r="G17" i="31"/>
  <c r="D17" i="31"/>
  <c r="M17" i="31" s="1"/>
  <c r="Q16" i="31"/>
  <c r="L16" i="31"/>
  <c r="H16" i="31"/>
  <c r="G16" i="31"/>
  <c r="D16" i="31"/>
  <c r="J16" i="31" s="1"/>
  <c r="Q15" i="31"/>
  <c r="L15" i="31"/>
  <c r="G15" i="31"/>
  <c r="H15" i="31" s="1"/>
  <c r="D15" i="31"/>
  <c r="M15" i="31" s="1"/>
  <c r="L14" i="31"/>
  <c r="J14" i="31"/>
  <c r="I14" i="31"/>
  <c r="H14" i="31"/>
  <c r="G14" i="31"/>
  <c r="D14" i="31"/>
  <c r="M14" i="31" s="1"/>
  <c r="L13" i="31"/>
  <c r="Q14" i="31" s="1"/>
  <c r="J13" i="31"/>
  <c r="I13" i="31"/>
  <c r="G13" i="31"/>
  <c r="H13" i="31" s="1"/>
  <c r="D13" i="31"/>
  <c r="M13" i="31" s="1"/>
  <c r="L91" i="30"/>
  <c r="J91" i="30"/>
  <c r="I91" i="30"/>
  <c r="G91" i="30"/>
  <c r="H91" i="30" s="1"/>
  <c r="D91" i="30"/>
  <c r="M91" i="30" s="1"/>
  <c r="L90" i="30"/>
  <c r="J90" i="30"/>
  <c r="I90" i="30"/>
  <c r="H90" i="30"/>
  <c r="G90" i="30"/>
  <c r="D90" i="30"/>
  <c r="M90" i="30" s="1"/>
  <c r="L89" i="30"/>
  <c r="J89" i="30"/>
  <c r="I89" i="30"/>
  <c r="H89" i="30"/>
  <c r="G89" i="30"/>
  <c r="D89" i="30"/>
  <c r="M89" i="30" s="1"/>
  <c r="L88" i="30"/>
  <c r="J88" i="30"/>
  <c r="G88" i="30"/>
  <c r="H88" i="30" s="1"/>
  <c r="D88" i="30"/>
  <c r="I88" i="30" s="1"/>
  <c r="L87" i="30"/>
  <c r="H87" i="30"/>
  <c r="G87" i="30"/>
  <c r="D87" i="30"/>
  <c r="J87" i="30" s="1"/>
  <c r="L86" i="30"/>
  <c r="G86" i="30"/>
  <c r="H86" i="30" s="1"/>
  <c r="D86" i="30"/>
  <c r="J86" i="30" s="1"/>
  <c r="L85" i="30"/>
  <c r="J85" i="30"/>
  <c r="I85" i="30"/>
  <c r="G85" i="30"/>
  <c r="H85" i="30" s="1"/>
  <c r="D85" i="30"/>
  <c r="M85" i="30" s="1"/>
  <c r="L84" i="30"/>
  <c r="J84" i="30"/>
  <c r="I84" i="30"/>
  <c r="H84" i="30"/>
  <c r="G84" i="30"/>
  <c r="D84" i="30"/>
  <c r="M84" i="30" s="1"/>
  <c r="L83" i="30"/>
  <c r="J83" i="30"/>
  <c r="I83" i="30"/>
  <c r="G83" i="30"/>
  <c r="H83" i="30" s="1"/>
  <c r="D83" i="30"/>
  <c r="M83" i="30" s="1"/>
  <c r="L82" i="30"/>
  <c r="J82" i="30"/>
  <c r="G82" i="30"/>
  <c r="H82" i="30" s="1"/>
  <c r="D82" i="30"/>
  <c r="I82" i="30" s="1"/>
  <c r="L81" i="30"/>
  <c r="H81" i="30"/>
  <c r="G81" i="30"/>
  <c r="D81" i="30"/>
  <c r="J81" i="30" s="1"/>
  <c r="L80" i="30"/>
  <c r="G80" i="30"/>
  <c r="H80" i="30" s="1"/>
  <c r="D80" i="30"/>
  <c r="J80" i="30" s="1"/>
  <c r="L79" i="30"/>
  <c r="J79" i="30"/>
  <c r="I79" i="30"/>
  <c r="G79" i="30"/>
  <c r="H79" i="30" s="1"/>
  <c r="D79" i="30"/>
  <c r="M79" i="30" s="1"/>
  <c r="L78" i="30"/>
  <c r="J78" i="30"/>
  <c r="I78" i="30"/>
  <c r="H78" i="30"/>
  <c r="G78" i="30"/>
  <c r="D78" i="30"/>
  <c r="M78" i="30" s="1"/>
  <c r="L77" i="30"/>
  <c r="J77" i="30"/>
  <c r="I77" i="30"/>
  <c r="G77" i="30"/>
  <c r="H77" i="30" s="1"/>
  <c r="D77" i="30"/>
  <c r="M77" i="30" s="1"/>
  <c r="L76" i="30"/>
  <c r="J76" i="30"/>
  <c r="G76" i="30"/>
  <c r="H76" i="30" s="1"/>
  <c r="D76" i="30"/>
  <c r="I76" i="30" s="1"/>
  <c r="L75" i="30"/>
  <c r="H75" i="30"/>
  <c r="G75" i="30"/>
  <c r="D75" i="30"/>
  <c r="J75" i="30" s="1"/>
  <c r="L74" i="30"/>
  <c r="G74" i="30"/>
  <c r="H74" i="30" s="1"/>
  <c r="D74" i="30"/>
  <c r="J74" i="30" s="1"/>
  <c r="L73" i="30"/>
  <c r="J73" i="30"/>
  <c r="I73" i="30"/>
  <c r="G73" i="30"/>
  <c r="H73" i="30" s="1"/>
  <c r="D73" i="30"/>
  <c r="M73" i="30" s="1"/>
  <c r="L72" i="30"/>
  <c r="J72" i="30"/>
  <c r="I72" i="30"/>
  <c r="H72" i="30"/>
  <c r="G72" i="30"/>
  <c r="D72" i="30"/>
  <c r="M72" i="30" s="1"/>
  <c r="L71" i="30"/>
  <c r="J71" i="30"/>
  <c r="I71" i="30"/>
  <c r="H71" i="30"/>
  <c r="G71" i="30"/>
  <c r="D71" i="30"/>
  <c r="M71" i="30" s="1"/>
  <c r="L70" i="30"/>
  <c r="J70" i="30"/>
  <c r="G70" i="30"/>
  <c r="H70" i="30" s="1"/>
  <c r="D70" i="30"/>
  <c r="I70" i="30" s="1"/>
  <c r="L69" i="30"/>
  <c r="H69" i="30"/>
  <c r="G69" i="30"/>
  <c r="D69" i="30"/>
  <c r="J69" i="30" s="1"/>
  <c r="L68" i="30"/>
  <c r="G68" i="30"/>
  <c r="H68" i="30" s="1"/>
  <c r="D68" i="30"/>
  <c r="J68" i="30" s="1"/>
  <c r="L67" i="30"/>
  <c r="J67" i="30"/>
  <c r="I67" i="30"/>
  <c r="G67" i="30"/>
  <c r="H67" i="30" s="1"/>
  <c r="D67" i="30"/>
  <c r="M67" i="30" s="1"/>
  <c r="L66" i="30"/>
  <c r="J66" i="30"/>
  <c r="I66" i="30"/>
  <c r="H66" i="30"/>
  <c r="G66" i="30"/>
  <c r="D66" i="30"/>
  <c r="M66" i="30" s="1"/>
  <c r="L65" i="30"/>
  <c r="J65" i="30"/>
  <c r="I65" i="30"/>
  <c r="H65" i="30"/>
  <c r="G65" i="30"/>
  <c r="D65" i="30"/>
  <c r="M65" i="30" s="1"/>
  <c r="L64" i="30"/>
  <c r="J64" i="30"/>
  <c r="G64" i="30"/>
  <c r="H64" i="30" s="1"/>
  <c r="D64" i="30"/>
  <c r="I64" i="30" s="1"/>
  <c r="M63" i="30"/>
  <c r="L63" i="30"/>
  <c r="G63" i="30"/>
  <c r="H63" i="30" s="1"/>
  <c r="D63" i="30"/>
  <c r="J63" i="30" s="1"/>
  <c r="M62" i="30"/>
  <c r="L62" i="30"/>
  <c r="G62" i="30"/>
  <c r="H62" i="30" s="1"/>
  <c r="D62" i="30"/>
  <c r="J62" i="30" s="1"/>
  <c r="L61" i="30"/>
  <c r="J61" i="30"/>
  <c r="I61" i="30"/>
  <c r="G61" i="30"/>
  <c r="H61" i="30" s="1"/>
  <c r="D61" i="30"/>
  <c r="M61" i="30" s="1"/>
  <c r="L60" i="30"/>
  <c r="J60" i="30"/>
  <c r="I60" i="30"/>
  <c r="H60" i="30"/>
  <c r="G60" i="30"/>
  <c r="D60" i="30"/>
  <c r="M60" i="30" s="1"/>
  <c r="L59" i="30"/>
  <c r="J59" i="30"/>
  <c r="I59" i="30"/>
  <c r="G59" i="30"/>
  <c r="H59" i="30" s="1"/>
  <c r="D59" i="30"/>
  <c r="M59" i="30" s="1"/>
  <c r="L58" i="30"/>
  <c r="J58" i="30"/>
  <c r="G58" i="30"/>
  <c r="H58" i="30" s="1"/>
  <c r="D58" i="30"/>
  <c r="I58" i="30" s="1"/>
  <c r="L57" i="30"/>
  <c r="G57" i="30"/>
  <c r="H57" i="30" s="1"/>
  <c r="D57" i="30"/>
  <c r="J57" i="30" s="1"/>
  <c r="L56" i="30"/>
  <c r="G56" i="30"/>
  <c r="H56" i="30" s="1"/>
  <c r="D56" i="30"/>
  <c r="J56" i="30" s="1"/>
  <c r="L55" i="30"/>
  <c r="J55" i="30"/>
  <c r="I55" i="30"/>
  <c r="G55" i="30"/>
  <c r="H55" i="30" s="1"/>
  <c r="D55" i="30"/>
  <c r="M55" i="30" s="1"/>
  <c r="L54" i="30"/>
  <c r="J54" i="30"/>
  <c r="I54" i="30"/>
  <c r="H54" i="30"/>
  <c r="G54" i="30"/>
  <c r="D54" i="30"/>
  <c r="M54" i="30" s="1"/>
  <c r="L53" i="30"/>
  <c r="J53" i="30"/>
  <c r="I53" i="30"/>
  <c r="G53" i="30"/>
  <c r="H53" i="30" s="1"/>
  <c r="D53" i="30"/>
  <c r="M53" i="30" s="1"/>
  <c r="L52" i="30"/>
  <c r="J52" i="30"/>
  <c r="G52" i="30"/>
  <c r="H52" i="30" s="1"/>
  <c r="D52" i="30"/>
  <c r="I52" i="30" s="1"/>
  <c r="L51" i="30"/>
  <c r="G51" i="30"/>
  <c r="H51" i="30" s="1"/>
  <c r="D51" i="30"/>
  <c r="J51" i="30" s="1"/>
  <c r="L50" i="30"/>
  <c r="G50" i="30"/>
  <c r="H50" i="30" s="1"/>
  <c r="D50" i="30"/>
  <c r="J50" i="30" s="1"/>
  <c r="L49" i="30"/>
  <c r="J49" i="30"/>
  <c r="I49" i="30"/>
  <c r="G49" i="30"/>
  <c r="H49" i="30" s="1"/>
  <c r="D49" i="30"/>
  <c r="M49" i="30" s="1"/>
  <c r="L48" i="30"/>
  <c r="J48" i="30"/>
  <c r="I48" i="30"/>
  <c r="H48" i="30"/>
  <c r="G48" i="30"/>
  <c r="D48" i="30"/>
  <c r="M48" i="30" s="1"/>
  <c r="L47" i="30"/>
  <c r="J47" i="30"/>
  <c r="I47" i="30"/>
  <c r="G47" i="30"/>
  <c r="H47" i="30" s="1"/>
  <c r="D47" i="30"/>
  <c r="M47" i="30" s="1"/>
  <c r="L46" i="30"/>
  <c r="J46" i="30"/>
  <c r="G46" i="30"/>
  <c r="H46" i="30" s="1"/>
  <c r="D46" i="30"/>
  <c r="I46" i="30" s="1"/>
  <c r="M45" i="30"/>
  <c r="L45" i="30"/>
  <c r="G45" i="30"/>
  <c r="H45" i="30" s="1"/>
  <c r="D45" i="30"/>
  <c r="J45" i="30" s="1"/>
  <c r="L44" i="30"/>
  <c r="G44" i="30"/>
  <c r="H44" i="30" s="1"/>
  <c r="D44" i="30"/>
  <c r="J44" i="30" s="1"/>
  <c r="L43" i="30"/>
  <c r="J43" i="30"/>
  <c r="I43" i="30"/>
  <c r="G43" i="30"/>
  <c r="H43" i="30" s="1"/>
  <c r="D43" i="30"/>
  <c r="M43" i="30" s="1"/>
  <c r="L42" i="30"/>
  <c r="J42" i="30"/>
  <c r="I42" i="30"/>
  <c r="H42" i="30"/>
  <c r="G42" i="30"/>
  <c r="D42" i="30"/>
  <c r="M42" i="30" s="1"/>
  <c r="L41" i="30"/>
  <c r="J41" i="30"/>
  <c r="I41" i="30"/>
  <c r="H41" i="30"/>
  <c r="G41" i="30"/>
  <c r="D41" i="30"/>
  <c r="M41" i="30" s="1"/>
  <c r="L40" i="30"/>
  <c r="J40" i="30"/>
  <c r="G40" i="30"/>
  <c r="H40" i="30" s="1"/>
  <c r="D40" i="30"/>
  <c r="I40" i="30" s="1"/>
  <c r="L39" i="30"/>
  <c r="G39" i="30"/>
  <c r="H39" i="30" s="1"/>
  <c r="D39" i="30"/>
  <c r="J39" i="30" s="1"/>
  <c r="L38" i="30"/>
  <c r="G38" i="30"/>
  <c r="H38" i="30" s="1"/>
  <c r="D38" i="30"/>
  <c r="J38" i="30" s="1"/>
  <c r="L37" i="30"/>
  <c r="J37" i="30"/>
  <c r="I37" i="30"/>
  <c r="G37" i="30"/>
  <c r="H37" i="30" s="1"/>
  <c r="D37" i="30"/>
  <c r="M37" i="30" s="1"/>
  <c r="L36" i="30"/>
  <c r="J36" i="30"/>
  <c r="I36" i="30"/>
  <c r="H36" i="30"/>
  <c r="G36" i="30"/>
  <c r="D36" i="30"/>
  <c r="M36" i="30" s="1"/>
  <c r="L35" i="30"/>
  <c r="J35" i="30"/>
  <c r="I35" i="30"/>
  <c r="G35" i="30"/>
  <c r="H35" i="30" s="1"/>
  <c r="D35" i="30"/>
  <c r="M35" i="30" s="1"/>
  <c r="L34" i="30"/>
  <c r="J34" i="30"/>
  <c r="G34" i="30"/>
  <c r="H34" i="30" s="1"/>
  <c r="D34" i="30"/>
  <c r="I34" i="30" s="1"/>
  <c r="L33" i="30"/>
  <c r="G33" i="30"/>
  <c r="H33" i="30" s="1"/>
  <c r="D33" i="30"/>
  <c r="J33" i="30" s="1"/>
  <c r="L32" i="30"/>
  <c r="G32" i="30"/>
  <c r="H32" i="30" s="1"/>
  <c r="D32" i="30"/>
  <c r="J32" i="30" s="1"/>
  <c r="L31" i="30"/>
  <c r="J31" i="30"/>
  <c r="I31" i="30"/>
  <c r="G31" i="30"/>
  <c r="H31" i="30" s="1"/>
  <c r="D31" i="30"/>
  <c r="M31" i="30" s="1"/>
  <c r="L30" i="30"/>
  <c r="J30" i="30"/>
  <c r="I30" i="30"/>
  <c r="H30" i="30"/>
  <c r="G30" i="30"/>
  <c r="D30" i="30"/>
  <c r="M30" i="30" s="1"/>
  <c r="Q29" i="30"/>
  <c r="L29" i="30"/>
  <c r="J29" i="30"/>
  <c r="G29" i="30"/>
  <c r="H29" i="30" s="1"/>
  <c r="D29" i="30"/>
  <c r="I29" i="30" s="1"/>
  <c r="Q28" i="30"/>
  <c r="L28" i="30"/>
  <c r="G28" i="30"/>
  <c r="H28" i="30" s="1"/>
  <c r="D28" i="30"/>
  <c r="J28" i="30" s="1"/>
  <c r="Q27" i="30"/>
  <c r="L27" i="30"/>
  <c r="J27" i="30"/>
  <c r="I27" i="30"/>
  <c r="H27" i="30"/>
  <c r="G27" i="30"/>
  <c r="D27" i="30"/>
  <c r="M27" i="30" s="1"/>
  <c r="Q26" i="30"/>
  <c r="L26" i="30"/>
  <c r="J26" i="30"/>
  <c r="G26" i="30"/>
  <c r="H26" i="30" s="1"/>
  <c r="D26" i="30"/>
  <c r="I26" i="30" s="1"/>
  <c r="Q25" i="30"/>
  <c r="M25" i="30"/>
  <c r="L25" i="30"/>
  <c r="G25" i="30"/>
  <c r="H25" i="30" s="1"/>
  <c r="D25" i="30"/>
  <c r="J25" i="30" s="1"/>
  <c r="Q24" i="30"/>
  <c r="L24" i="30"/>
  <c r="J24" i="30"/>
  <c r="I24" i="30"/>
  <c r="H24" i="30"/>
  <c r="G24" i="30"/>
  <c r="D24" i="30"/>
  <c r="M24" i="30" s="1"/>
  <c r="Q23" i="30"/>
  <c r="L23" i="30"/>
  <c r="J23" i="30"/>
  <c r="G23" i="30"/>
  <c r="H23" i="30" s="1"/>
  <c r="D23" i="30"/>
  <c r="I23" i="30" s="1"/>
  <c r="Q22" i="30"/>
  <c r="L22" i="30"/>
  <c r="G22" i="30"/>
  <c r="H22" i="30" s="1"/>
  <c r="D22" i="30"/>
  <c r="J22" i="30" s="1"/>
  <c r="Q21" i="30"/>
  <c r="L21" i="30"/>
  <c r="J21" i="30"/>
  <c r="I21" i="30"/>
  <c r="H21" i="30"/>
  <c r="G21" i="30"/>
  <c r="D21" i="30"/>
  <c r="M21" i="30" s="1"/>
  <c r="Q20" i="30"/>
  <c r="L20" i="30"/>
  <c r="J20" i="30"/>
  <c r="G20" i="30"/>
  <c r="H20" i="30" s="1"/>
  <c r="D20" i="30"/>
  <c r="I20" i="30" s="1"/>
  <c r="Q19" i="30"/>
  <c r="L19" i="30"/>
  <c r="G19" i="30"/>
  <c r="H19" i="30" s="1"/>
  <c r="D19" i="30"/>
  <c r="J19" i="30" s="1"/>
  <c r="Q18" i="30"/>
  <c r="L18" i="30"/>
  <c r="J18" i="30"/>
  <c r="I18" i="30"/>
  <c r="H18" i="30"/>
  <c r="G18" i="30"/>
  <c r="D18" i="30"/>
  <c r="M18" i="30" s="1"/>
  <c r="L17" i="30"/>
  <c r="J17" i="30"/>
  <c r="I17" i="30"/>
  <c r="H17" i="30"/>
  <c r="G17" i="30"/>
  <c r="D17" i="30"/>
  <c r="M17" i="30" s="1"/>
  <c r="Q16" i="30"/>
  <c r="L16" i="30"/>
  <c r="H16" i="30"/>
  <c r="G16" i="30"/>
  <c r="D16" i="30"/>
  <c r="J16" i="30" s="1"/>
  <c r="Q15" i="30"/>
  <c r="L15" i="30"/>
  <c r="J15" i="30"/>
  <c r="I15" i="30"/>
  <c r="G15" i="30"/>
  <c r="H15" i="30" s="1"/>
  <c r="D15" i="30"/>
  <c r="M15" i="30" s="1"/>
  <c r="L14" i="30"/>
  <c r="J14" i="30"/>
  <c r="I14" i="30"/>
  <c r="H14" i="30"/>
  <c r="G14" i="30"/>
  <c r="D14" i="30"/>
  <c r="M14" i="30" s="1"/>
  <c r="L13" i="30"/>
  <c r="Q14" i="30" s="1"/>
  <c r="J13" i="30"/>
  <c r="G13" i="30"/>
  <c r="H13" i="30" s="1"/>
  <c r="D13" i="30"/>
  <c r="I13" i="30" s="1"/>
  <c r="L91" i="29"/>
  <c r="J91" i="29"/>
  <c r="G91" i="29"/>
  <c r="H91" i="29" s="1"/>
  <c r="D91" i="29"/>
  <c r="M91" i="29" s="1"/>
  <c r="L90" i="29"/>
  <c r="H90" i="29"/>
  <c r="G90" i="29"/>
  <c r="D90" i="29"/>
  <c r="M90" i="29" s="1"/>
  <c r="M89" i="29"/>
  <c r="L89" i="29"/>
  <c r="G89" i="29"/>
  <c r="H89" i="29" s="1"/>
  <c r="D89" i="29"/>
  <c r="J89" i="29" s="1"/>
  <c r="L88" i="29"/>
  <c r="J88" i="29"/>
  <c r="I88" i="29"/>
  <c r="G88" i="29"/>
  <c r="H88" i="29" s="1"/>
  <c r="D88" i="29"/>
  <c r="M88" i="29" s="1"/>
  <c r="L87" i="29"/>
  <c r="I87" i="29"/>
  <c r="H87" i="29"/>
  <c r="G87" i="29"/>
  <c r="D87" i="29"/>
  <c r="J87" i="29" s="1"/>
  <c r="L86" i="29"/>
  <c r="J86" i="29"/>
  <c r="I86" i="29"/>
  <c r="G86" i="29"/>
  <c r="H86" i="29" s="1"/>
  <c r="D86" i="29"/>
  <c r="M86" i="29" s="1"/>
  <c r="L85" i="29"/>
  <c r="J85" i="29"/>
  <c r="G85" i="29"/>
  <c r="H85" i="29" s="1"/>
  <c r="D85" i="29"/>
  <c r="M85" i="29" s="1"/>
  <c r="L84" i="29"/>
  <c r="H84" i="29"/>
  <c r="G84" i="29"/>
  <c r="D84" i="29"/>
  <c r="M84" i="29" s="1"/>
  <c r="L83" i="29"/>
  <c r="G83" i="29"/>
  <c r="H83" i="29" s="1"/>
  <c r="D83" i="29"/>
  <c r="M83" i="29" s="1"/>
  <c r="L82" i="29"/>
  <c r="J82" i="29"/>
  <c r="G82" i="29"/>
  <c r="H82" i="29" s="1"/>
  <c r="D82" i="29"/>
  <c r="I82" i="29" s="1"/>
  <c r="L81" i="29"/>
  <c r="I81" i="29"/>
  <c r="H81" i="29"/>
  <c r="G81" i="29"/>
  <c r="D81" i="29"/>
  <c r="J81" i="29" s="1"/>
  <c r="L80" i="29"/>
  <c r="J80" i="29"/>
  <c r="I80" i="29"/>
  <c r="G80" i="29"/>
  <c r="H80" i="29" s="1"/>
  <c r="D80" i="29"/>
  <c r="M80" i="29" s="1"/>
  <c r="L79" i="29"/>
  <c r="J79" i="29"/>
  <c r="G79" i="29"/>
  <c r="H79" i="29" s="1"/>
  <c r="D79" i="29"/>
  <c r="M79" i="29" s="1"/>
  <c r="L78" i="29"/>
  <c r="H78" i="29"/>
  <c r="G78" i="29"/>
  <c r="D78" i="29"/>
  <c r="M78" i="29" s="1"/>
  <c r="L77" i="29"/>
  <c r="G77" i="29"/>
  <c r="H77" i="29" s="1"/>
  <c r="D77" i="29"/>
  <c r="I77" i="29" s="1"/>
  <c r="L76" i="29"/>
  <c r="J76" i="29"/>
  <c r="G76" i="29"/>
  <c r="H76" i="29" s="1"/>
  <c r="D76" i="29"/>
  <c r="I76" i="29" s="1"/>
  <c r="L75" i="29"/>
  <c r="I75" i="29"/>
  <c r="H75" i="29"/>
  <c r="G75" i="29"/>
  <c r="D75" i="29"/>
  <c r="J75" i="29" s="1"/>
  <c r="L74" i="29"/>
  <c r="J74" i="29"/>
  <c r="I74" i="29"/>
  <c r="G74" i="29"/>
  <c r="H74" i="29" s="1"/>
  <c r="D74" i="29"/>
  <c r="M74" i="29" s="1"/>
  <c r="L73" i="29"/>
  <c r="J73" i="29"/>
  <c r="G73" i="29"/>
  <c r="H73" i="29" s="1"/>
  <c r="D73" i="29"/>
  <c r="M73" i="29" s="1"/>
  <c r="L72" i="29"/>
  <c r="H72" i="29"/>
  <c r="G72" i="29"/>
  <c r="D72" i="29"/>
  <c r="M72" i="29" s="1"/>
  <c r="M71" i="29"/>
  <c r="L71" i="29"/>
  <c r="G71" i="29"/>
  <c r="H71" i="29" s="1"/>
  <c r="D71" i="29"/>
  <c r="I71" i="29" s="1"/>
  <c r="L70" i="29"/>
  <c r="J70" i="29"/>
  <c r="G70" i="29"/>
  <c r="H70" i="29" s="1"/>
  <c r="D70" i="29"/>
  <c r="I70" i="29" s="1"/>
  <c r="L69" i="29"/>
  <c r="I69" i="29"/>
  <c r="H69" i="29"/>
  <c r="G69" i="29"/>
  <c r="D69" i="29"/>
  <c r="J69" i="29" s="1"/>
  <c r="M68" i="29"/>
  <c r="L68" i="29"/>
  <c r="J68" i="29"/>
  <c r="I68" i="29"/>
  <c r="G68" i="29"/>
  <c r="H68" i="29" s="1"/>
  <c r="D68" i="29"/>
  <c r="L67" i="29"/>
  <c r="J67" i="29"/>
  <c r="G67" i="29"/>
  <c r="H67" i="29" s="1"/>
  <c r="D67" i="29"/>
  <c r="M67" i="29" s="1"/>
  <c r="L66" i="29"/>
  <c r="H66" i="29"/>
  <c r="G66" i="29"/>
  <c r="D66" i="29"/>
  <c r="M66" i="29" s="1"/>
  <c r="M65" i="29"/>
  <c r="L65" i="29"/>
  <c r="G65" i="29"/>
  <c r="H65" i="29" s="1"/>
  <c r="D65" i="29"/>
  <c r="I65" i="29" s="1"/>
  <c r="L64" i="29"/>
  <c r="J64" i="29"/>
  <c r="G64" i="29"/>
  <c r="H64" i="29" s="1"/>
  <c r="D64" i="29"/>
  <c r="I64" i="29" s="1"/>
  <c r="L63" i="29"/>
  <c r="I63" i="29"/>
  <c r="H63" i="29"/>
  <c r="G63" i="29"/>
  <c r="D63" i="29"/>
  <c r="J63" i="29" s="1"/>
  <c r="L62" i="29"/>
  <c r="J62" i="29"/>
  <c r="I62" i="29"/>
  <c r="G62" i="29"/>
  <c r="H62" i="29" s="1"/>
  <c r="D62" i="29"/>
  <c r="M62" i="29" s="1"/>
  <c r="L61" i="29"/>
  <c r="J61" i="29"/>
  <c r="G61" i="29"/>
  <c r="H61" i="29" s="1"/>
  <c r="D61" i="29"/>
  <c r="M61" i="29" s="1"/>
  <c r="L60" i="29"/>
  <c r="H60" i="29"/>
  <c r="G60" i="29"/>
  <c r="D60" i="29"/>
  <c r="M60" i="29" s="1"/>
  <c r="L59" i="29"/>
  <c r="G59" i="29"/>
  <c r="H59" i="29" s="1"/>
  <c r="D59" i="29"/>
  <c r="I59" i="29" s="1"/>
  <c r="L58" i="29"/>
  <c r="J58" i="29"/>
  <c r="G58" i="29"/>
  <c r="H58" i="29" s="1"/>
  <c r="D58" i="29"/>
  <c r="I58" i="29" s="1"/>
  <c r="L57" i="29"/>
  <c r="I57" i="29"/>
  <c r="H57" i="29"/>
  <c r="G57" i="29"/>
  <c r="D57" i="29"/>
  <c r="J57" i="29" s="1"/>
  <c r="L56" i="29"/>
  <c r="J56" i="29"/>
  <c r="I56" i="29"/>
  <c r="G56" i="29"/>
  <c r="H56" i="29" s="1"/>
  <c r="D56" i="29"/>
  <c r="M56" i="29" s="1"/>
  <c r="L55" i="29"/>
  <c r="J55" i="29"/>
  <c r="G55" i="29"/>
  <c r="H55" i="29" s="1"/>
  <c r="D55" i="29"/>
  <c r="M55" i="29" s="1"/>
  <c r="L54" i="29"/>
  <c r="H54" i="29"/>
  <c r="G54" i="29"/>
  <c r="D54" i="29"/>
  <c r="M54" i="29" s="1"/>
  <c r="L53" i="29"/>
  <c r="G53" i="29"/>
  <c r="H53" i="29" s="1"/>
  <c r="D53" i="29"/>
  <c r="I53" i="29" s="1"/>
  <c r="L52" i="29"/>
  <c r="J52" i="29"/>
  <c r="G52" i="29"/>
  <c r="H52" i="29" s="1"/>
  <c r="D52" i="29"/>
  <c r="I52" i="29" s="1"/>
  <c r="L51" i="29"/>
  <c r="I51" i="29"/>
  <c r="H51" i="29"/>
  <c r="G51" i="29"/>
  <c r="D51" i="29"/>
  <c r="J51" i="29" s="1"/>
  <c r="L50" i="29"/>
  <c r="J50" i="29"/>
  <c r="I50" i="29"/>
  <c r="G50" i="29"/>
  <c r="H50" i="29" s="1"/>
  <c r="D50" i="29"/>
  <c r="M50" i="29" s="1"/>
  <c r="L49" i="29"/>
  <c r="J49" i="29"/>
  <c r="G49" i="29"/>
  <c r="H49" i="29" s="1"/>
  <c r="D49" i="29"/>
  <c r="M49" i="29" s="1"/>
  <c r="L48" i="29"/>
  <c r="H48" i="29"/>
  <c r="G48" i="29"/>
  <c r="D48" i="29"/>
  <c r="M48" i="29" s="1"/>
  <c r="L47" i="29"/>
  <c r="G47" i="29"/>
  <c r="H47" i="29" s="1"/>
  <c r="D47" i="29"/>
  <c r="I47" i="29" s="1"/>
  <c r="L46" i="29"/>
  <c r="J46" i="29"/>
  <c r="G46" i="29"/>
  <c r="H46" i="29" s="1"/>
  <c r="D46" i="29"/>
  <c r="I46" i="29" s="1"/>
  <c r="L45" i="29"/>
  <c r="I45" i="29"/>
  <c r="H45" i="29"/>
  <c r="G45" i="29"/>
  <c r="D45" i="29"/>
  <c r="J45" i="29" s="1"/>
  <c r="L44" i="29"/>
  <c r="J44" i="29"/>
  <c r="I44" i="29"/>
  <c r="G44" i="29"/>
  <c r="H44" i="29" s="1"/>
  <c r="D44" i="29"/>
  <c r="M44" i="29" s="1"/>
  <c r="L43" i="29"/>
  <c r="J43" i="29"/>
  <c r="G43" i="29"/>
  <c r="H43" i="29" s="1"/>
  <c r="D43" i="29"/>
  <c r="M43" i="29" s="1"/>
  <c r="L42" i="29"/>
  <c r="H42" i="29"/>
  <c r="G42" i="29"/>
  <c r="D42" i="29"/>
  <c r="M42" i="29" s="1"/>
  <c r="L41" i="29"/>
  <c r="G41" i="29"/>
  <c r="H41" i="29" s="1"/>
  <c r="D41" i="29"/>
  <c r="I41" i="29" s="1"/>
  <c r="L40" i="29"/>
  <c r="J40" i="29"/>
  <c r="G40" i="29"/>
  <c r="H40" i="29" s="1"/>
  <c r="D40" i="29"/>
  <c r="I40" i="29" s="1"/>
  <c r="L39" i="29"/>
  <c r="I39" i="29"/>
  <c r="H39" i="29"/>
  <c r="G39" i="29"/>
  <c r="D39" i="29"/>
  <c r="J39" i="29" s="1"/>
  <c r="L38" i="29"/>
  <c r="J38" i="29"/>
  <c r="I38" i="29"/>
  <c r="G38" i="29"/>
  <c r="H38" i="29" s="1"/>
  <c r="D38" i="29"/>
  <c r="M38" i="29" s="1"/>
  <c r="L37" i="29"/>
  <c r="J37" i="29"/>
  <c r="G37" i="29"/>
  <c r="H37" i="29" s="1"/>
  <c r="D37" i="29"/>
  <c r="M37" i="29" s="1"/>
  <c r="L36" i="29"/>
  <c r="H36" i="29"/>
  <c r="G36" i="29"/>
  <c r="D36" i="29"/>
  <c r="M36" i="29" s="1"/>
  <c r="L35" i="29"/>
  <c r="G35" i="29"/>
  <c r="H35" i="29" s="1"/>
  <c r="D35" i="29"/>
  <c r="I35" i="29" s="1"/>
  <c r="L34" i="29"/>
  <c r="J34" i="29"/>
  <c r="G34" i="29"/>
  <c r="H34" i="29" s="1"/>
  <c r="D34" i="29"/>
  <c r="I34" i="29" s="1"/>
  <c r="L33" i="29"/>
  <c r="I33" i="29"/>
  <c r="H33" i="29"/>
  <c r="G33" i="29"/>
  <c r="D33" i="29"/>
  <c r="J33" i="29" s="1"/>
  <c r="L32" i="29"/>
  <c r="J32" i="29"/>
  <c r="I32" i="29"/>
  <c r="G32" i="29"/>
  <c r="H32" i="29" s="1"/>
  <c r="D32" i="29"/>
  <c r="M32" i="29" s="1"/>
  <c r="L31" i="29"/>
  <c r="J31" i="29"/>
  <c r="G31" i="29"/>
  <c r="H31" i="29" s="1"/>
  <c r="D31" i="29"/>
  <c r="M31" i="29" s="1"/>
  <c r="L30" i="29"/>
  <c r="H30" i="29"/>
  <c r="G30" i="29"/>
  <c r="D30" i="29"/>
  <c r="M30" i="29" s="1"/>
  <c r="Q29" i="29"/>
  <c r="L29" i="29"/>
  <c r="J29" i="29"/>
  <c r="G29" i="29"/>
  <c r="H29" i="29" s="1"/>
  <c r="D29" i="29"/>
  <c r="I29" i="29" s="1"/>
  <c r="Q28" i="29"/>
  <c r="L28" i="29"/>
  <c r="J28" i="29"/>
  <c r="I28" i="29"/>
  <c r="G28" i="29"/>
  <c r="H28" i="29" s="1"/>
  <c r="D28" i="29"/>
  <c r="M28" i="29" s="1"/>
  <c r="Q27" i="29"/>
  <c r="L27" i="29"/>
  <c r="H27" i="29"/>
  <c r="G27" i="29"/>
  <c r="D27" i="29"/>
  <c r="M27" i="29" s="1"/>
  <c r="Q26" i="29"/>
  <c r="L26" i="29"/>
  <c r="J26" i="29"/>
  <c r="I26" i="29"/>
  <c r="G26" i="29"/>
  <c r="H26" i="29" s="1"/>
  <c r="D26" i="29"/>
  <c r="M26" i="29" s="1"/>
  <c r="Q25" i="29"/>
  <c r="L25" i="29"/>
  <c r="J25" i="29"/>
  <c r="I25" i="29"/>
  <c r="G25" i="29"/>
  <c r="H25" i="29" s="1"/>
  <c r="D25" i="29"/>
  <c r="M25" i="29" s="1"/>
  <c r="Q24" i="29"/>
  <c r="L24" i="29"/>
  <c r="H24" i="29"/>
  <c r="G24" i="29"/>
  <c r="D24" i="29"/>
  <c r="M24" i="29" s="1"/>
  <c r="Q23" i="29"/>
  <c r="L23" i="29"/>
  <c r="J23" i="29"/>
  <c r="I23" i="29"/>
  <c r="G23" i="29"/>
  <c r="H23" i="29" s="1"/>
  <c r="D23" i="29"/>
  <c r="M23" i="29" s="1"/>
  <c r="Q22" i="29"/>
  <c r="L22" i="29"/>
  <c r="J22" i="29"/>
  <c r="I22" i="29"/>
  <c r="G22" i="29"/>
  <c r="H22" i="29" s="1"/>
  <c r="D22" i="29"/>
  <c r="M22" i="29" s="1"/>
  <c r="Q21" i="29"/>
  <c r="L21" i="29"/>
  <c r="H21" i="29"/>
  <c r="G21" i="29"/>
  <c r="D21" i="29"/>
  <c r="M21" i="29" s="1"/>
  <c r="Q20" i="29"/>
  <c r="L20" i="29"/>
  <c r="J20" i="29"/>
  <c r="I20" i="29"/>
  <c r="G20" i="29"/>
  <c r="H20" i="29" s="1"/>
  <c r="D20" i="29"/>
  <c r="M20" i="29" s="1"/>
  <c r="Q19" i="29"/>
  <c r="L19" i="29"/>
  <c r="J19" i="29"/>
  <c r="I19" i="29"/>
  <c r="G19" i="29"/>
  <c r="H19" i="29" s="1"/>
  <c r="D19" i="29"/>
  <c r="M19" i="29" s="1"/>
  <c r="Q18" i="29"/>
  <c r="L18" i="29"/>
  <c r="Q14" i="29" s="1"/>
  <c r="H18" i="29"/>
  <c r="G18" i="29"/>
  <c r="D18" i="29"/>
  <c r="M18" i="29" s="1"/>
  <c r="L17" i="29"/>
  <c r="G17" i="29"/>
  <c r="H17" i="29" s="1"/>
  <c r="D17" i="29"/>
  <c r="I17" i="29" s="1"/>
  <c r="Q16" i="29"/>
  <c r="L16" i="29"/>
  <c r="I16" i="29"/>
  <c r="H16" i="29"/>
  <c r="G16" i="29"/>
  <c r="D16" i="29"/>
  <c r="J16" i="29" s="1"/>
  <c r="Q15" i="29"/>
  <c r="L15" i="29"/>
  <c r="J15" i="29"/>
  <c r="G15" i="29"/>
  <c r="H15" i="29" s="1"/>
  <c r="D15" i="29"/>
  <c r="M15" i="29" s="1"/>
  <c r="L14" i="29"/>
  <c r="G14" i="29"/>
  <c r="H14" i="29" s="1"/>
  <c r="D14" i="29"/>
  <c r="I14" i="29" s="1"/>
  <c r="L13" i="29"/>
  <c r="J13" i="29"/>
  <c r="I13" i="29"/>
  <c r="G13" i="29"/>
  <c r="H13" i="29" s="1"/>
  <c r="D13" i="29"/>
  <c r="M13" i="29" s="1"/>
  <c r="L91" i="28"/>
  <c r="G91" i="28"/>
  <c r="H91" i="28" s="1"/>
  <c r="D91" i="28"/>
  <c r="M91" i="28" s="1"/>
  <c r="L90" i="28"/>
  <c r="I90" i="28"/>
  <c r="H90" i="28"/>
  <c r="G90" i="28"/>
  <c r="D90" i="28"/>
  <c r="M90" i="28" s="1"/>
  <c r="L89" i="28"/>
  <c r="J89" i="28"/>
  <c r="I89" i="28"/>
  <c r="G89" i="28"/>
  <c r="H89" i="28" s="1"/>
  <c r="D89" i="28"/>
  <c r="M89" i="28" s="1"/>
  <c r="L88" i="28"/>
  <c r="J88" i="28"/>
  <c r="H88" i="28"/>
  <c r="G88" i="28"/>
  <c r="D88" i="28"/>
  <c r="I88" i="28" s="1"/>
  <c r="L87" i="28"/>
  <c r="G87" i="28"/>
  <c r="H87" i="28" s="1"/>
  <c r="D87" i="28"/>
  <c r="J87" i="28" s="1"/>
  <c r="L86" i="28"/>
  <c r="G86" i="28"/>
  <c r="H86" i="28" s="1"/>
  <c r="D86" i="28"/>
  <c r="J86" i="28" s="1"/>
  <c r="L85" i="28"/>
  <c r="G85" i="28"/>
  <c r="H85" i="28" s="1"/>
  <c r="D85" i="28"/>
  <c r="M85" i="28" s="1"/>
  <c r="L84" i="28"/>
  <c r="I84" i="28"/>
  <c r="H84" i="28"/>
  <c r="G84" i="28"/>
  <c r="D84" i="28"/>
  <c r="M84" i="28" s="1"/>
  <c r="L83" i="28"/>
  <c r="J83" i="28"/>
  <c r="I83" i="28"/>
  <c r="G83" i="28"/>
  <c r="H83" i="28" s="1"/>
  <c r="D83" i="28"/>
  <c r="M83" i="28" s="1"/>
  <c r="L82" i="28"/>
  <c r="J82" i="28"/>
  <c r="H82" i="28"/>
  <c r="G82" i="28"/>
  <c r="D82" i="28"/>
  <c r="I82" i="28" s="1"/>
  <c r="L81" i="28"/>
  <c r="G81" i="28"/>
  <c r="H81" i="28" s="1"/>
  <c r="D81" i="28"/>
  <c r="J81" i="28" s="1"/>
  <c r="L80" i="28"/>
  <c r="G80" i="28"/>
  <c r="H80" i="28" s="1"/>
  <c r="D80" i="28"/>
  <c r="J80" i="28" s="1"/>
  <c r="L79" i="28"/>
  <c r="G79" i="28"/>
  <c r="H79" i="28" s="1"/>
  <c r="D79" i="28"/>
  <c r="M79" i="28" s="1"/>
  <c r="L78" i="28"/>
  <c r="I78" i="28"/>
  <c r="H78" i="28"/>
  <c r="G78" i="28"/>
  <c r="D78" i="28"/>
  <c r="M78" i="28" s="1"/>
  <c r="L77" i="28"/>
  <c r="J77" i="28"/>
  <c r="I77" i="28"/>
  <c r="G77" i="28"/>
  <c r="H77" i="28" s="1"/>
  <c r="D77" i="28"/>
  <c r="M77" i="28" s="1"/>
  <c r="L76" i="28"/>
  <c r="J76" i="28"/>
  <c r="H76" i="28"/>
  <c r="G76" i="28"/>
  <c r="D76" i="28"/>
  <c r="I76" i="28" s="1"/>
  <c r="L75" i="28"/>
  <c r="G75" i="28"/>
  <c r="H75" i="28" s="1"/>
  <c r="D75" i="28"/>
  <c r="J75" i="28" s="1"/>
  <c r="L74" i="28"/>
  <c r="G74" i="28"/>
  <c r="H74" i="28" s="1"/>
  <c r="D74" i="28"/>
  <c r="J74" i="28" s="1"/>
  <c r="L73" i="28"/>
  <c r="G73" i="28"/>
  <c r="H73" i="28" s="1"/>
  <c r="D73" i="28"/>
  <c r="M73" i="28" s="1"/>
  <c r="L72" i="28"/>
  <c r="I72" i="28"/>
  <c r="H72" i="28"/>
  <c r="G72" i="28"/>
  <c r="D72" i="28"/>
  <c r="M72" i="28" s="1"/>
  <c r="L71" i="28"/>
  <c r="J71" i="28"/>
  <c r="I71" i="28"/>
  <c r="G71" i="28"/>
  <c r="H71" i="28" s="1"/>
  <c r="D71" i="28"/>
  <c r="M71" i="28" s="1"/>
  <c r="L70" i="28"/>
  <c r="J70" i="28"/>
  <c r="H70" i="28"/>
  <c r="G70" i="28"/>
  <c r="D70" i="28"/>
  <c r="I70" i="28" s="1"/>
  <c r="L69" i="28"/>
  <c r="G69" i="28"/>
  <c r="H69" i="28" s="1"/>
  <c r="D69" i="28"/>
  <c r="J69" i="28" s="1"/>
  <c r="L68" i="28"/>
  <c r="G68" i="28"/>
  <c r="H68" i="28" s="1"/>
  <c r="D68" i="28"/>
  <c r="J68" i="28" s="1"/>
  <c r="L67" i="28"/>
  <c r="G67" i="28"/>
  <c r="H67" i="28" s="1"/>
  <c r="D67" i="28"/>
  <c r="M67" i="28" s="1"/>
  <c r="L66" i="28"/>
  <c r="I66" i="28"/>
  <c r="H66" i="28"/>
  <c r="G66" i="28"/>
  <c r="D66" i="28"/>
  <c r="M66" i="28" s="1"/>
  <c r="L65" i="28"/>
  <c r="J65" i="28"/>
  <c r="I65" i="28"/>
  <c r="G65" i="28"/>
  <c r="H65" i="28" s="1"/>
  <c r="D65" i="28"/>
  <c r="M65" i="28" s="1"/>
  <c r="L64" i="28"/>
  <c r="J64" i="28"/>
  <c r="H64" i="28"/>
  <c r="G64" i="28"/>
  <c r="D64" i="28"/>
  <c r="I64" i="28" s="1"/>
  <c r="L63" i="28"/>
  <c r="G63" i="28"/>
  <c r="H63" i="28" s="1"/>
  <c r="D63" i="28"/>
  <c r="J63" i="28" s="1"/>
  <c r="L62" i="28"/>
  <c r="G62" i="28"/>
  <c r="H62" i="28" s="1"/>
  <c r="D62" i="28"/>
  <c r="M62" i="28" s="1"/>
  <c r="L61" i="28"/>
  <c r="G61" i="28"/>
  <c r="H61" i="28" s="1"/>
  <c r="D61" i="28"/>
  <c r="M61" i="28" s="1"/>
  <c r="L60" i="28"/>
  <c r="I60" i="28"/>
  <c r="H60" i="28"/>
  <c r="G60" i="28"/>
  <c r="D60" i="28"/>
  <c r="M60" i="28" s="1"/>
  <c r="L59" i="28"/>
  <c r="J59" i="28"/>
  <c r="I59" i="28"/>
  <c r="G59" i="28"/>
  <c r="H59" i="28" s="1"/>
  <c r="D59" i="28"/>
  <c r="M59" i="28" s="1"/>
  <c r="L58" i="28"/>
  <c r="J58" i="28"/>
  <c r="G58" i="28"/>
  <c r="H58" i="28" s="1"/>
  <c r="D58" i="28"/>
  <c r="I58" i="28" s="1"/>
  <c r="L57" i="28"/>
  <c r="G57" i="28"/>
  <c r="H57" i="28" s="1"/>
  <c r="D57" i="28"/>
  <c r="J57" i="28" s="1"/>
  <c r="L56" i="28"/>
  <c r="G56" i="28"/>
  <c r="H56" i="28" s="1"/>
  <c r="D56" i="28"/>
  <c r="J56" i="28" s="1"/>
  <c r="L55" i="28"/>
  <c r="G55" i="28"/>
  <c r="H55" i="28" s="1"/>
  <c r="D55" i="28"/>
  <c r="M55" i="28" s="1"/>
  <c r="L54" i="28"/>
  <c r="I54" i="28"/>
  <c r="H54" i="28"/>
  <c r="G54" i="28"/>
  <c r="D54" i="28"/>
  <c r="M54" i="28" s="1"/>
  <c r="L53" i="28"/>
  <c r="J53" i="28"/>
  <c r="I53" i="28"/>
  <c r="G53" i="28"/>
  <c r="H53" i="28" s="1"/>
  <c r="D53" i="28"/>
  <c r="M53" i="28" s="1"/>
  <c r="L52" i="28"/>
  <c r="J52" i="28"/>
  <c r="G52" i="28"/>
  <c r="H52" i="28" s="1"/>
  <c r="D52" i="28"/>
  <c r="I52" i="28" s="1"/>
  <c r="L51" i="28"/>
  <c r="G51" i="28"/>
  <c r="H51" i="28" s="1"/>
  <c r="D51" i="28"/>
  <c r="J51" i="28" s="1"/>
  <c r="M50" i="28"/>
  <c r="L50" i="28"/>
  <c r="G50" i="28"/>
  <c r="H50" i="28" s="1"/>
  <c r="D50" i="28"/>
  <c r="J50" i="28" s="1"/>
  <c r="L49" i="28"/>
  <c r="G49" i="28"/>
  <c r="H49" i="28" s="1"/>
  <c r="D49" i="28"/>
  <c r="M49" i="28" s="1"/>
  <c r="L48" i="28"/>
  <c r="I48" i="28"/>
  <c r="H48" i="28"/>
  <c r="G48" i="28"/>
  <c r="D48" i="28"/>
  <c r="M48" i="28" s="1"/>
  <c r="L47" i="28"/>
  <c r="J47" i="28"/>
  <c r="I47" i="28"/>
  <c r="G47" i="28"/>
  <c r="H47" i="28" s="1"/>
  <c r="D47" i="28"/>
  <c r="M47" i="28" s="1"/>
  <c r="L46" i="28"/>
  <c r="J46" i="28"/>
  <c r="G46" i="28"/>
  <c r="H46" i="28" s="1"/>
  <c r="D46" i="28"/>
  <c r="I46" i="28" s="1"/>
  <c r="L45" i="28"/>
  <c r="G45" i="28"/>
  <c r="H45" i="28" s="1"/>
  <c r="D45" i="28"/>
  <c r="J45" i="28" s="1"/>
  <c r="M44" i="28"/>
  <c r="L44" i="28"/>
  <c r="G44" i="28"/>
  <c r="H44" i="28" s="1"/>
  <c r="D44" i="28"/>
  <c r="J44" i="28" s="1"/>
  <c r="L43" i="28"/>
  <c r="G43" i="28"/>
  <c r="H43" i="28" s="1"/>
  <c r="D43" i="28"/>
  <c r="M43" i="28" s="1"/>
  <c r="L42" i="28"/>
  <c r="I42" i="28"/>
  <c r="H42" i="28"/>
  <c r="G42" i="28"/>
  <c r="D42" i="28"/>
  <c r="M42" i="28" s="1"/>
  <c r="L41" i="28"/>
  <c r="J41" i="28"/>
  <c r="I41" i="28"/>
  <c r="G41" i="28"/>
  <c r="H41" i="28" s="1"/>
  <c r="D41" i="28"/>
  <c r="M41" i="28" s="1"/>
  <c r="L40" i="28"/>
  <c r="J40" i="28"/>
  <c r="G40" i="28"/>
  <c r="H40" i="28" s="1"/>
  <c r="D40" i="28"/>
  <c r="I40" i="28" s="1"/>
  <c r="L39" i="28"/>
  <c r="G39" i="28"/>
  <c r="H39" i="28" s="1"/>
  <c r="D39" i="28"/>
  <c r="J39" i="28" s="1"/>
  <c r="L38" i="28"/>
  <c r="G38" i="28"/>
  <c r="H38" i="28" s="1"/>
  <c r="D38" i="28"/>
  <c r="J38" i="28" s="1"/>
  <c r="L37" i="28"/>
  <c r="G37" i="28"/>
  <c r="H37" i="28" s="1"/>
  <c r="D37" i="28"/>
  <c r="M37" i="28" s="1"/>
  <c r="L36" i="28"/>
  <c r="I36" i="28"/>
  <c r="H36" i="28"/>
  <c r="G36" i="28"/>
  <c r="D36" i="28"/>
  <c r="M36" i="28" s="1"/>
  <c r="L35" i="28"/>
  <c r="J35" i="28"/>
  <c r="I35" i="28"/>
  <c r="G35" i="28"/>
  <c r="H35" i="28" s="1"/>
  <c r="D35" i="28"/>
  <c r="M35" i="28" s="1"/>
  <c r="L34" i="28"/>
  <c r="J34" i="28"/>
  <c r="G34" i="28"/>
  <c r="H34" i="28" s="1"/>
  <c r="D34" i="28"/>
  <c r="I34" i="28" s="1"/>
  <c r="L33" i="28"/>
  <c r="G33" i="28"/>
  <c r="H33" i="28" s="1"/>
  <c r="D33" i="28"/>
  <c r="J33" i="28" s="1"/>
  <c r="M32" i="28"/>
  <c r="L32" i="28"/>
  <c r="G32" i="28"/>
  <c r="H32" i="28" s="1"/>
  <c r="D32" i="28"/>
  <c r="J32" i="28" s="1"/>
  <c r="L31" i="28"/>
  <c r="G31" i="28"/>
  <c r="H31" i="28" s="1"/>
  <c r="D31" i="28"/>
  <c r="M31" i="28" s="1"/>
  <c r="L30" i="28"/>
  <c r="I30" i="28"/>
  <c r="H30" i="28"/>
  <c r="G30" i="28"/>
  <c r="D30" i="28"/>
  <c r="M30" i="28" s="1"/>
  <c r="Q29" i="28"/>
  <c r="L29" i="28"/>
  <c r="J29" i="28"/>
  <c r="G29" i="28"/>
  <c r="H29" i="28" s="1"/>
  <c r="D29" i="28"/>
  <c r="I29" i="28" s="1"/>
  <c r="Q28" i="28"/>
  <c r="L28" i="28"/>
  <c r="G28" i="28"/>
  <c r="H28" i="28" s="1"/>
  <c r="D28" i="28"/>
  <c r="M28" i="28" s="1"/>
  <c r="Q27" i="28"/>
  <c r="L27" i="28"/>
  <c r="I27" i="28"/>
  <c r="H27" i="28"/>
  <c r="G27" i="28"/>
  <c r="D27" i="28"/>
  <c r="M27" i="28" s="1"/>
  <c r="Q26" i="28"/>
  <c r="L26" i="28"/>
  <c r="J26" i="28"/>
  <c r="I26" i="28"/>
  <c r="G26" i="28"/>
  <c r="H26" i="28" s="1"/>
  <c r="D26" i="28"/>
  <c r="M26" i="28" s="1"/>
  <c r="Q25" i="28"/>
  <c r="L25" i="28"/>
  <c r="G25" i="28"/>
  <c r="H25" i="28" s="1"/>
  <c r="D25" i="28"/>
  <c r="J25" i="28" s="1"/>
  <c r="Q24" i="28"/>
  <c r="L24" i="28"/>
  <c r="I24" i="28"/>
  <c r="H24" i="28"/>
  <c r="G24" i="28"/>
  <c r="D24" i="28"/>
  <c r="M24" i="28" s="1"/>
  <c r="Q23" i="28"/>
  <c r="L23" i="28"/>
  <c r="J23" i="28"/>
  <c r="I23" i="28"/>
  <c r="G23" i="28"/>
  <c r="H23" i="28" s="1"/>
  <c r="D23" i="28"/>
  <c r="M23" i="28" s="1"/>
  <c r="Q22" i="28"/>
  <c r="L22" i="28"/>
  <c r="G22" i="28"/>
  <c r="H22" i="28" s="1"/>
  <c r="D22" i="28"/>
  <c r="J22" i="28" s="1"/>
  <c r="Q21" i="28"/>
  <c r="L21" i="28"/>
  <c r="I21" i="28"/>
  <c r="H21" i="28"/>
  <c r="G21" i="28"/>
  <c r="D21" i="28"/>
  <c r="M21" i="28" s="1"/>
  <c r="Q20" i="28"/>
  <c r="L20" i="28"/>
  <c r="J20" i="28"/>
  <c r="I20" i="28"/>
  <c r="G20" i="28"/>
  <c r="H20" i="28" s="1"/>
  <c r="D20" i="28"/>
  <c r="M20" i="28" s="1"/>
  <c r="Q19" i="28"/>
  <c r="L19" i="28"/>
  <c r="G19" i="28"/>
  <c r="H19" i="28" s="1"/>
  <c r="D19" i="28"/>
  <c r="J19" i="28" s="1"/>
  <c r="Q18" i="28"/>
  <c r="L18" i="28"/>
  <c r="I18" i="28"/>
  <c r="H18" i="28"/>
  <c r="G18" i="28"/>
  <c r="D18" i="28"/>
  <c r="M18" i="28" s="1"/>
  <c r="L17" i="28"/>
  <c r="J17" i="28"/>
  <c r="I17" i="28"/>
  <c r="H17" i="28"/>
  <c r="G17" i="28"/>
  <c r="D17" i="28"/>
  <c r="M17" i="28" s="1"/>
  <c r="Q16" i="28"/>
  <c r="L16" i="28"/>
  <c r="H16" i="28"/>
  <c r="G16" i="28"/>
  <c r="D16" i="28"/>
  <c r="J16" i="28" s="1"/>
  <c r="Q15" i="28"/>
  <c r="L15" i="28"/>
  <c r="J15" i="28"/>
  <c r="G15" i="28"/>
  <c r="H15" i="28" s="1"/>
  <c r="D15" i="28"/>
  <c r="M15" i="28" s="1"/>
  <c r="L14" i="28"/>
  <c r="J14" i="28"/>
  <c r="I14" i="28"/>
  <c r="H14" i="28"/>
  <c r="G14" i="28"/>
  <c r="D14" i="28"/>
  <c r="M14" i="28" s="1"/>
  <c r="L13" i="28"/>
  <c r="Q14" i="28" s="1"/>
  <c r="J13" i="28"/>
  <c r="I13" i="28"/>
  <c r="G13" i="28"/>
  <c r="H13" i="28" s="1"/>
  <c r="D13" i="28"/>
  <c r="M13" i="28" s="1"/>
  <c r="L91" i="27"/>
  <c r="J91" i="27"/>
  <c r="G91" i="27"/>
  <c r="H91" i="27" s="1"/>
  <c r="D91" i="27"/>
  <c r="M91" i="27" s="1"/>
  <c r="L90" i="27"/>
  <c r="H90" i="27"/>
  <c r="G90" i="27"/>
  <c r="D90" i="27"/>
  <c r="M90" i="27" s="1"/>
  <c r="L89" i="27"/>
  <c r="I89" i="27"/>
  <c r="G89" i="27"/>
  <c r="H89" i="27" s="1"/>
  <c r="D89" i="27"/>
  <c r="M89" i="27" s="1"/>
  <c r="L88" i="27"/>
  <c r="J88" i="27"/>
  <c r="I88" i="27"/>
  <c r="G88" i="27"/>
  <c r="H88" i="27" s="1"/>
  <c r="D88" i="27"/>
  <c r="M88" i="27" s="1"/>
  <c r="L87" i="27"/>
  <c r="J87" i="27"/>
  <c r="I87" i="27"/>
  <c r="H87" i="27"/>
  <c r="G87" i="27"/>
  <c r="D87" i="27"/>
  <c r="M87" i="27" s="1"/>
  <c r="L86" i="27"/>
  <c r="H86" i="27"/>
  <c r="G86" i="27"/>
  <c r="D86" i="27"/>
  <c r="J86" i="27" s="1"/>
  <c r="L85" i="27"/>
  <c r="J85" i="27"/>
  <c r="G85" i="27"/>
  <c r="H85" i="27" s="1"/>
  <c r="D85" i="27"/>
  <c r="M85" i="27" s="1"/>
  <c r="L84" i="27"/>
  <c r="H84" i="27"/>
  <c r="G84" i="27"/>
  <c r="D84" i="27"/>
  <c r="M84" i="27" s="1"/>
  <c r="L83" i="27"/>
  <c r="I83" i="27"/>
  <c r="G83" i="27"/>
  <c r="H83" i="27" s="1"/>
  <c r="D83" i="27"/>
  <c r="M83" i="27" s="1"/>
  <c r="L82" i="27"/>
  <c r="J82" i="27"/>
  <c r="I82" i="27"/>
  <c r="G82" i="27"/>
  <c r="H82" i="27" s="1"/>
  <c r="D82" i="27"/>
  <c r="M82" i="27" s="1"/>
  <c r="L81" i="27"/>
  <c r="J81" i="27"/>
  <c r="I81" i="27"/>
  <c r="H81" i="27"/>
  <c r="G81" i="27"/>
  <c r="D81" i="27"/>
  <c r="M81" i="27" s="1"/>
  <c r="M80" i="27"/>
  <c r="L80" i="27"/>
  <c r="H80" i="27"/>
  <c r="G80" i="27"/>
  <c r="D80" i="27"/>
  <c r="J80" i="27" s="1"/>
  <c r="L79" i="27"/>
  <c r="J79" i="27"/>
  <c r="G79" i="27"/>
  <c r="H79" i="27" s="1"/>
  <c r="D79" i="27"/>
  <c r="M79" i="27" s="1"/>
  <c r="L78" i="27"/>
  <c r="H78" i="27"/>
  <c r="G78" i="27"/>
  <c r="D78" i="27"/>
  <c r="M78" i="27" s="1"/>
  <c r="L77" i="27"/>
  <c r="I77" i="27"/>
  <c r="G77" i="27"/>
  <c r="H77" i="27" s="1"/>
  <c r="D77" i="27"/>
  <c r="M77" i="27" s="1"/>
  <c r="L76" i="27"/>
  <c r="J76" i="27"/>
  <c r="I76" i="27"/>
  <c r="G76" i="27"/>
  <c r="H76" i="27" s="1"/>
  <c r="D76" i="27"/>
  <c r="M76" i="27" s="1"/>
  <c r="L75" i="27"/>
  <c r="J75" i="27"/>
  <c r="I75" i="27"/>
  <c r="H75" i="27"/>
  <c r="G75" i="27"/>
  <c r="D75" i="27"/>
  <c r="M75" i="27" s="1"/>
  <c r="M74" i="27"/>
  <c r="L74" i="27"/>
  <c r="H74" i="27"/>
  <c r="G74" i="27"/>
  <c r="D74" i="27"/>
  <c r="J74" i="27" s="1"/>
  <c r="L73" i="27"/>
  <c r="J73" i="27"/>
  <c r="G73" i="27"/>
  <c r="H73" i="27" s="1"/>
  <c r="D73" i="27"/>
  <c r="M73" i="27" s="1"/>
  <c r="L72" i="27"/>
  <c r="H72" i="27"/>
  <c r="G72" i="27"/>
  <c r="D72" i="27"/>
  <c r="M72" i="27" s="1"/>
  <c r="L71" i="27"/>
  <c r="I71" i="27"/>
  <c r="G71" i="27"/>
  <c r="H71" i="27" s="1"/>
  <c r="D71" i="27"/>
  <c r="M71" i="27" s="1"/>
  <c r="L70" i="27"/>
  <c r="J70" i="27"/>
  <c r="I70" i="27"/>
  <c r="G70" i="27"/>
  <c r="H70" i="27" s="1"/>
  <c r="D70" i="27"/>
  <c r="M70" i="27" s="1"/>
  <c r="L69" i="27"/>
  <c r="J69" i="27"/>
  <c r="I69" i="27"/>
  <c r="H69" i="27"/>
  <c r="G69" i="27"/>
  <c r="D69" i="27"/>
  <c r="M69" i="27" s="1"/>
  <c r="M68" i="27"/>
  <c r="L68" i="27"/>
  <c r="H68" i="27"/>
  <c r="G68" i="27"/>
  <c r="D68" i="27"/>
  <c r="J68" i="27" s="1"/>
  <c r="L67" i="27"/>
  <c r="J67" i="27"/>
  <c r="G67" i="27"/>
  <c r="H67" i="27" s="1"/>
  <c r="D67" i="27"/>
  <c r="M67" i="27" s="1"/>
  <c r="L66" i="27"/>
  <c r="H66" i="27"/>
  <c r="G66" i="27"/>
  <c r="D66" i="27"/>
  <c r="M66" i="27" s="1"/>
  <c r="L65" i="27"/>
  <c r="I65" i="27"/>
  <c r="G65" i="27"/>
  <c r="H65" i="27" s="1"/>
  <c r="D65" i="27"/>
  <c r="M65" i="27" s="1"/>
  <c r="L64" i="27"/>
  <c r="J64" i="27"/>
  <c r="I64" i="27"/>
  <c r="G64" i="27"/>
  <c r="H64" i="27" s="1"/>
  <c r="D64" i="27"/>
  <c r="M64" i="27" s="1"/>
  <c r="L63" i="27"/>
  <c r="J63" i="27"/>
  <c r="I63" i="27"/>
  <c r="H63" i="27"/>
  <c r="G63" i="27"/>
  <c r="D63" i="27"/>
  <c r="M63" i="27" s="1"/>
  <c r="M62" i="27"/>
  <c r="L62" i="27"/>
  <c r="H62" i="27"/>
  <c r="G62" i="27"/>
  <c r="D62" i="27"/>
  <c r="J62" i="27" s="1"/>
  <c r="L61" i="27"/>
  <c r="J61" i="27"/>
  <c r="G61" i="27"/>
  <c r="H61" i="27" s="1"/>
  <c r="D61" i="27"/>
  <c r="M61" i="27" s="1"/>
  <c r="L60" i="27"/>
  <c r="H60" i="27"/>
  <c r="G60" i="27"/>
  <c r="D60" i="27"/>
  <c r="M60" i="27" s="1"/>
  <c r="L59" i="27"/>
  <c r="I59" i="27"/>
  <c r="G59" i="27"/>
  <c r="H59" i="27" s="1"/>
  <c r="D59" i="27"/>
  <c r="M59" i="27" s="1"/>
  <c r="L58" i="27"/>
  <c r="J58" i="27"/>
  <c r="I58" i="27"/>
  <c r="G58" i="27"/>
  <c r="H58" i="27" s="1"/>
  <c r="D58" i="27"/>
  <c r="M58" i="27" s="1"/>
  <c r="L57" i="27"/>
  <c r="J57" i="27"/>
  <c r="I57" i="27"/>
  <c r="H57" i="27"/>
  <c r="G57" i="27"/>
  <c r="D57" i="27"/>
  <c r="M57" i="27" s="1"/>
  <c r="L56" i="27"/>
  <c r="G56" i="27"/>
  <c r="H56" i="27" s="1"/>
  <c r="D56" i="27"/>
  <c r="J56" i="27" s="1"/>
  <c r="L55" i="27"/>
  <c r="J55" i="27"/>
  <c r="G55" i="27"/>
  <c r="H55" i="27" s="1"/>
  <c r="D55" i="27"/>
  <c r="M55" i="27" s="1"/>
  <c r="L54" i="27"/>
  <c r="H54" i="27"/>
  <c r="G54" i="27"/>
  <c r="D54" i="27"/>
  <c r="M54" i="27" s="1"/>
  <c r="L53" i="27"/>
  <c r="I53" i="27"/>
  <c r="G53" i="27"/>
  <c r="H53" i="27" s="1"/>
  <c r="D53" i="27"/>
  <c r="M53" i="27" s="1"/>
  <c r="L52" i="27"/>
  <c r="J52" i="27"/>
  <c r="I52" i="27"/>
  <c r="G52" i="27"/>
  <c r="H52" i="27" s="1"/>
  <c r="D52" i="27"/>
  <c r="M52" i="27" s="1"/>
  <c r="L51" i="27"/>
  <c r="J51" i="27"/>
  <c r="I51" i="27"/>
  <c r="H51" i="27"/>
  <c r="G51" i="27"/>
  <c r="D51" i="27"/>
  <c r="M51" i="27" s="1"/>
  <c r="L50" i="27"/>
  <c r="G50" i="27"/>
  <c r="H50" i="27" s="1"/>
  <c r="D50" i="27"/>
  <c r="J50" i="27" s="1"/>
  <c r="L49" i="27"/>
  <c r="J49" i="27"/>
  <c r="G49" i="27"/>
  <c r="H49" i="27" s="1"/>
  <c r="D49" i="27"/>
  <c r="M49" i="27" s="1"/>
  <c r="L48" i="27"/>
  <c r="H48" i="27"/>
  <c r="G48" i="27"/>
  <c r="D48" i="27"/>
  <c r="M48" i="27" s="1"/>
  <c r="L47" i="27"/>
  <c r="I47" i="27"/>
  <c r="G47" i="27"/>
  <c r="H47" i="27" s="1"/>
  <c r="D47" i="27"/>
  <c r="M47" i="27" s="1"/>
  <c r="L46" i="27"/>
  <c r="J46" i="27"/>
  <c r="I46" i="27"/>
  <c r="G46" i="27"/>
  <c r="H46" i="27" s="1"/>
  <c r="D46" i="27"/>
  <c r="M46" i="27" s="1"/>
  <c r="L45" i="27"/>
  <c r="J45" i="27"/>
  <c r="I45" i="27"/>
  <c r="H45" i="27"/>
  <c r="G45" i="27"/>
  <c r="D45" i="27"/>
  <c r="M45" i="27" s="1"/>
  <c r="L44" i="27"/>
  <c r="G44" i="27"/>
  <c r="H44" i="27" s="1"/>
  <c r="D44" i="27"/>
  <c r="M44" i="27" s="1"/>
  <c r="L43" i="27"/>
  <c r="J43" i="27"/>
  <c r="G43" i="27"/>
  <c r="H43" i="27" s="1"/>
  <c r="D43" i="27"/>
  <c r="M43" i="27" s="1"/>
  <c r="L42" i="27"/>
  <c r="H42" i="27"/>
  <c r="G42" i="27"/>
  <c r="D42" i="27"/>
  <c r="M42" i="27" s="1"/>
  <c r="L41" i="27"/>
  <c r="I41" i="27"/>
  <c r="G41" i="27"/>
  <c r="H41" i="27" s="1"/>
  <c r="D41" i="27"/>
  <c r="M41" i="27" s="1"/>
  <c r="L40" i="27"/>
  <c r="J40" i="27"/>
  <c r="I40" i="27"/>
  <c r="G40" i="27"/>
  <c r="H40" i="27" s="1"/>
  <c r="D40" i="27"/>
  <c r="M40" i="27" s="1"/>
  <c r="L39" i="27"/>
  <c r="J39" i="27"/>
  <c r="I39" i="27"/>
  <c r="H39" i="27"/>
  <c r="G39" i="27"/>
  <c r="D39" i="27"/>
  <c r="M39" i="27" s="1"/>
  <c r="M38" i="27"/>
  <c r="L38" i="27"/>
  <c r="G38" i="27"/>
  <c r="H38" i="27" s="1"/>
  <c r="D38" i="27"/>
  <c r="J38" i="27" s="1"/>
  <c r="L37" i="27"/>
  <c r="J37" i="27"/>
  <c r="G37" i="27"/>
  <c r="H37" i="27" s="1"/>
  <c r="D37" i="27"/>
  <c r="M37" i="27" s="1"/>
  <c r="L36" i="27"/>
  <c r="H36" i="27"/>
  <c r="G36" i="27"/>
  <c r="D36" i="27"/>
  <c r="M36" i="27" s="1"/>
  <c r="L35" i="27"/>
  <c r="I35" i="27"/>
  <c r="G35" i="27"/>
  <c r="H35" i="27" s="1"/>
  <c r="D35" i="27"/>
  <c r="M35" i="27" s="1"/>
  <c r="L34" i="27"/>
  <c r="J34" i="27"/>
  <c r="I34" i="27"/>
  <c r="G34" i="27"/>
  <c r="H34" i="27" s="1"/>
  <c r="D34" i="27"/>
  <c r="M34" i="27" s="1"/>
  <c r="L33" i="27"/>
  <c r="J33" i="27"/>
  <c r="I33" i="27"/>
  <c r="H33" i="27"/>
  <c r="G33" i="27"/>
  <c r="D33" i="27"/>
  <c r="M33" i="27" s="1"/>
  <c r="L32" i="27"/>
  <c r="G32" i="27"/>
  <c r="H32" i="27" s="1"/>
  <c r="D32" i="27"/>
  <c r="J32" i="27" s="1"/>
  <c r="L31" i="27"/>
  <c r="J31" i="27"/>
  <c r="G31" i="27"/>
  <c r="H31" i="27" s="1"/>
  <c r="D31" i="27"/>
  <c r="M31" i="27" s="1"/>
  <c r="L30" i="27"/>
  <c r="H30" i="27"/>
  <c r="G30" i="27"/>
  <c r="D30" i="27"/>
  <c r="M30" i="27" s="1"/>
  <c r="Q29" i="27"/>
  <c r="L29" i="27"/>
  <c r="J29" i="27"/>
  <c r="I29" i="27"/>
  <c r="G29" i="27"/>
  <c r="H29" i="27" s="1"/>
  <c r="D29" i="27"/>
  <c r="M29" i="27" s="1"/>
  <c r="Q28" i="27"/>
  <c r="M28" i="27"/>
  <c r="L28" i="27"/>
  <c r="G28" i="27"/>
  <c r="H28" i="27" s="1"/>
  <c r="D28" i="27"/>
  <c r="J28" i="27" s="1"/>
  <c r="Q27" i="27"/>
  <c r="L27" i="27"/>
  <c r="I27" i="27"/>
  <c r="H27" i="27"/>
  <c r="G27" i="27"/>
  <c r="D27" i="27"/>
  <c r="M27" i="27" s="1"/>
  <c r="Q26" i="27"/>
  <c r="L26" i="27"/>
  <c r="J26" i="27"/>
  <c r="I26" i="27"/>
  <c r="G26" i="27"/>
  <c r="H26" i="27" s="1"/>
  <c r="D26" i="27"/>
  <c r="M26" i="27" s="1"/>
  <c r="Q25" i="27"/>
  <c r="M25" i="27"/>
  <c r="L25" i="27"/>
  <c r="G25" i="27"/>
  <c r="H25" i="27" s="1"/>
  <c r="D25" i="27"/>
  <c r="J25" i="27" s="1"/>
  <c r="Q24" i="27"/>
  <c r="L24" i="27"/>
  <c r="I24" i="27"/>
  <c r="H24" i="27"/>
  <c r="G24" i="27"/>
  <c r="D24" i="27"/>
  <c r="M24" i="27" s="1"/>
  <c r="Q23" i="27"/>
  <c r="L23" i="27"/>
  <c r="J23" i="27"/>
  <c r="I23" i="27"/>
  <c r="G23" i="27"/>
  <c r="H23" i="27" s="1"/>
  <c r="D23" i="27"/>
  <c r="M23" i="27" s="1"/>
  <c r="Q22" i="27"/>
  <c r="L22" i="27"/>
  <c r="G22" i="27"/>
  <c r="H22" i="27" s="1"/>
  <c r="D22" i="27"/>
  <c r="J22" i="27" s="1"/>
  <c r="Q21" i="27"/>
  <c r="L21" i="27"/>
  <c r="I21" i="27"/>
  <c r="H21" i="27"/>
  <c r="G21" i="27"/>
  <c r="D21" i="27"/>
  <c r="M21" i="27" s="1"/>
  <c r="Q20" i="27"/>
  <c r="L20" i="27"/>
  <c r="J20" i="27"/>
  <c r="I20" i="27"/>
  <c r="G20" i="27"/>
  <c r="H20" i="27" s="1"/>
  <c r="D20" i="27"/>
  <c r="M20" i="27" s="1"/>
  <c r="Q19" i="27"/>
  <c r="M19" i="27"/>
  <c r="L19" i="27"/>
  <c r="G19" i="27"/>
  <c r="H19" i="27" s="1"/>
  <c r="D19" i="27"/>
  <c r="J19" i="27" s="1"/>
  <c r="Q18" i="27"/>
  <c r="L18" i="27"/>
  <c r="I18" i="27"/>
  <c r="H18" i="27"/>
  <c r="G18" i="27"/>
  <c r="D18" i="27"/>
  <c r="M18" i="27" s="1"/>
  <c r="L17" i="27"/>
  <c r="J17" i="27"/>
  <c r="I17" i="27"/>
  <c r="H17" i="27"/>
  <c r="G17" i="27"/>
  <c r="D17" i="27"/>
  <c r="M17" i="27" s="1"/>
  <c r="Q16" i="27"/>
  <c r="L16" i="27"/>
  <c r="H16" i="27"/>
  <c r="G16" i="27"/>
  <c r="D16" i="27"/>
  <c r="J16" i="27" s="1"/>
  <c r="Q15" i="27"/>
  <c r="L15" i="27"/>
  <c r="G15" i="27"/>
  <c r="H15" i="27" s="1"/>
  <c r="D15" i="27"/>
  <c r="M15" i="27" s="1"/>
  <c r="L14" i="27"/>
  <c r="J14" i="27"/>
  <c r="I14" i="27"/>
  <c r="H14" i="27"/>
  <c r="G14" i="27"/>
  <c r="D14" i="27"/>
  <c r="M14" i="27" s="1"/>
  <c r="L13" i="27"/>
  <c r="Q14" i="27" s="1"/>
  <c r="J13" i="27"/>
  <c r="I13" i="27"/>
  <c r="G13" i="27"/>
  <c r="H13" i="27" s="1"/>
  <c r="D13" i="27"/>
  <c r="M13" i="27" s="1"/>
  <c r="L91" i="26"/>
  <c r="J91" i="26"/>
  <c r="G91" i="26"/>
  <c r="H91" i="26" s="1"/>
  <c r="D91" i="26"/>
  <c r="M91" i="26" s="1"/>
  <c r="L90" i="26"/>
  <c r="I90" i="26"/>
  <c r="H90" i="26"/>
  <c r="G90" i="26"/>
  <c r="D90" i="26"/>
  <c r="M90" i="26" s="1"/>
  <c r="L89" i="26"/>
  <c r="J89" i="26"/>
  <c r="I89" i="26"/>
  <c r="G89" i="26"/>
  <c r="H89" i="26" s="1"/>
  <c r="D89" i="26"/>
  <c r="M89" i="26" s="1"/>
  <c r="L88" i="26"/>
  <c r="J88" i="26"/>
  <c r="I88" i="26"/>
  <c r="G88" i="26"/>
  <c r="H88" i="26" s="1"/>
  <c r="D88" i="26"/>
  <c r="M88" i="26" s="1"/>
  <c r="L87" i="26"/>
  <c r="H87" i="26"/>
  <c r="G87" i="26"/>
  <c r="D87" i="26"/>
  <c r="J87" i="26" s="1"/>
  <c r="L86" i="26"/>
  <c r="G86" i="26"/>
  <c r="H86" i="26" s="1"/>
  <c r="D86" i="26"/>
  <c r="J86" i="26" s="1"/>
  <c r="L85" i="26"/>
  <c r="J85" i="26"/>
  <c r="G85" i="26"/>
  <c r="H85" i="26" s="1"/>
  <c r="D85" i="26"/>
  <c r="M85" i="26" s="1"/>
  <c r="L84" i="26"/>
  <c r="I84" i="26"/>
  <c r="H84" i="26"/>
  <c r="G84" i="26"/>
  <c r="D84" i="26"/>
  <c r="M84" i="26" s="1"/>
  <c r="L83" i="26"/>
  <c r="J83" i="26"/>
  <c r="I83" i="26"/>
  <c r="G83" i="26"/>
  <c r="H83" i="26" s="1"/>
  <c r="D83" i="26"/>
  <c r="M83" i="26" s="1"/>
  <c r="L82" i="26"/>
  <c r="J82" i="26"/>
  <c r="I82" i="26"/>
  <c r="G82" i="26"/>
  <c r="H82" i="26" s="1"/>
  <c r="D82" i="26"/>
  <c r="M82" i="26" s="1"/>
  <c r="L81" i="26"/>
  <c r="H81" i="26"/>
  <c r="G81" i="26"/>
  <c r="D81" i="26"/>
  <c r="J81" i="26" s="1"/>
  <c r="M80" i="26"/>
  <c r="L80" i="26"/>
  <c r="G80" i="26"/>
  <c r="H80" i="26" s="1"/>
  <c r="D80" i="26"/>
  <c r="J80" i="26" s="1"/>
  <c r="L79" i="26"/>
  <c r="J79" i="26"/>
  <c r="G79" i="26"/>
  <c r="H79" i="26" s="1"/>
  <c r="D79" i="26"/>
  <c r="M79" i="26" s="1"/>
  <c r="L78" i="26"/>
  <c r="I78" i="26"/>
  <c r="H78" i="26"/>
  <c r="G78" i="26"/>
  <c r="D78" i="26"/>
  <c r="M78" i="26" s="1"/>
  <c r="L77" i="26"/>
  <c r="J77" i="26"/>
  <c r="I77" i="26"/>
  <c r="G77" i="26"/>
  <c r="H77" i="26" s="1"/>
  <c r="D77" i="26"/>
  <c r="M77" i="26" s="1"/>
  <c r="L76" i="26"/>
  <c r="J76" i="26"/>
  <c r="I76" i="26"/>
  <c r="G76" i="26"/>
  <c r="H76" i="26" s="1"/>
  <c r="D76" i="26"/>
  <c r="M76" i="26" s="1"/>
  <c r="M75" i="26"/>
  <c r="L75" i="26"/>
  <c r="H75" i="26"/>
  <c r="G75" i="26"/>
  <c r="D75" i="26"/>
  <c r="J75" i="26" s="1"/>
  <c r="L74" i="26"/>
  <c r="G74" i="26"/>
  <c r="H74" i="26" s="1"/>
  <c r="D74" i="26"/>
  <c r="M74" i="26" s="1"/>
  <c r="L73" i="26"/>
  <c r="J73" i="26"/>
  <c r="G73" i="26"/>
  <c r="H73" i="26" s="1"/>
  <c r="D73" i="26"/>
  <c r="M73" i="26" s="1"/>
  <c r="L72" i="26"/>
  <c r="I72" i="26"/>
  <c r="H72" i="26"/>
  <c r="G72" i="26"/>
  <c r="D72" i="26"/>
  <c r="M72" i="26" s="1"/>
  <c r="L71" i="26"/>
  <c r="J71" i="26"/>
  <c r="I71" i="26"/>
  <c r="G71" i="26"/>
  <c r="H71" i="26" s="1"/>
  <c r="D71" i="26"/>
  <c r="M71" i="26" s="1"/>
  <c r="L70" i="26"/>
  <c r="J70" i="26"/>
  <c r="I70" i="26"/>
  <c r="G70" i="26"/>
  <c r="H70" i="26" s="1"/>
  <c r="D70" i="26"/>
  <c r="M70" i="26" s="1"/>
  <c r="M69" i="26"/>
  <c r="L69" i="26"/>
  <c r="H69" i="26"/>
  <c r="G69" i="26"/>
  <c r="D69" i="26"/>
  <c r="J69" i="26" s="1"/>
  <c r="M68" i="26"/>
  <c r="L68" i="26"/>
  <c r="G68" i="26"/>
  <c r="H68" i="26" s="1"/>
  <c r="D68" i="26"/>
  <c r="J68" i="26" s="1"/>
  <c r="L67" i="26"/>
  <c r="J67" i="26"/>
  <c r="G67" i="26"/>
  <c r="H67" i="26" s="1"/>
  <c r="D67" i="26"/>
  <c r="M67" i="26" s="1"/>
  <c r="L66" i="26"/>
  <c r="I66" i="26"/>
  <c r="H66" i="26"/>
  <c r="G66" i="26"/>
  <c r="D66" i="26"/>
  <c r="M66" i="26" s="1"/>
  <c r="L65" i="26"/>
  <c r="J65" i="26"/>
  <c r="I65" i="26"/>
  <c r="G65" i="26"/>
  <c r="H65" i="26" s="1"/>
  <c r="D65" i="26"/>
  <c r="M65" i="26" s="1"/>
  <c r="L64" i="26"/>
  <c r="J64" i="26"/>
  <c r="I64" i="26"/>
  <c r="G64" i="26"/>
  <c r="H64" i="26" s="1"/>
  <c r="D64" i="26"/>
  <c r="M64" i="26" s="1"/>
  <c r="M63" i="26"/>
  <c r="L63" i="26"/>
  <c r="H63" i="26"/>
  <c r="G63" i="26"/>
  <c r="D63" i="26"/>
  <c r="J63" i="26" s="1"/>
  <c r="L62" i="26"/>
  <c r="G62" i="26"/>
  <c r="H62" i="26" s="1"/>
  <c r="D62" i="26"/>
  <c r="M62" i="26" s="1"/>
  <c r="L61" i="26"/>
  <c r="J61" i="26"/>
  <c r="G61" i="26"/>
  <c r="H61" i="26" s="1"/>
  <c r="D61" i="26"/>
  <c r="M61" i="26" s="1"/>
  <c r="L60" i="26"/>
  <c r="I60" i="26"/>
  <c r="H60" i="26"/>
  <c r="G60" i="26"/>
  <c r="D60" i="26"/>
  <c r="M60" i="26" s="1"/>
  <c r="L59" i="26"/>
  <c r="J59" i="26"/>
  <c r="I59" i="26"/>
  <c r="G59" i="26"/>
  <c r="H59" i="26" s="1"/>
  <c r="D59" i="26"/>
  <c r="M59" i="26" s="1"/>
  <c r="L58" i="26"/>
  <c r="J58" i="26"/>
  <c r="I58" i="26"/>
  <c r="G58" i="26"/>
  <c r="H58" i="26" s="1"/>
  <c r="D58" i="26"/>
  <c r="M58" i="26" s="1"/>
  <c r="L57" i="26"/>
  <c r="H57" i="26"/>
  <c r="G57" i="26"/>
  <c r="D57" i="26"/>
  <c r="J57" i="26" s="1"/>
  <c r="L56" i="26"/>
  <c r="G56" i="26"/>
  <c r="H56" i="26" s="1"/>
  <c r="D56" i="26"/>
  <c r="J56" i="26" s="1"/>
  <c r="L55" i="26"/>
  <c r="J55" i="26"/>
  <c r="G55" i="26"/>
  <c r="H55" i="26" s="1"/>
  <c r="D55" i="26"/>
  <c r="M55" i="26" s="1"/>
  <c r="L54" i="26"/>
  <c r="I54" i="26"/>
  <c r="H54" i="26"/>
  <c r="G54" i="26"/>
  <c r="D54" i="26"/>
  <c r="M54" i="26" s="1"/>
  <c r="L53" i="26"/>
  <c r="J53" i="26"/>
  <c r="I53" i="26"/>
  <c r="G53" i="26"/>
  <c r="H53" i="26" s="1"/>
  <c r="D53" i="26"/>
  <c r="M53" i="26" s="1"/>
  <c r="L52" i="26"/>
  <c r="J52" i="26"/>
  <c r="I52" i="26"/>
  <c r="G52" i="26"/>
  <c r="H52" i="26" s="1"/>
  <c r="D52" i="26"/>
  <c r="M52" i="26" s="1"/>
  <c r="M51" i="26"/>
  <c r="L51" i="26"/>
  <c r="H51" i="26"/>
  <c r="G51" i="26"/>
  <c r="D51" i="26"/>
  <c r="J51" i="26" s="1"/>
  <c r="L50" i="26"/>
  <c r="G50" i="26"/>
  <c r="H50" i="26" s="1"/>
  <c r="D50" i="26"/>
  <c r="J50" i="26" s="1"/>
  <c r="L49" i="26"/>
  <c r="J49" i="26"/>
  <c r="G49" i="26"/>
  <c r="H49" i="26" s="1"/>
  <c r="D49" i="26"/>
  <c r="M49" i="26" s="1"/>
  <c r="L48" i="26"/>
  <c r="I48" i="26"/>
  <c r="H48" i="26"/>
  <c r="G48" i="26"/>
  <c r="D48" i="26"/>
  <c r="M48" i="26" s="1"/>
  <c r="L47" i="26"/>
  <c r="J47" i="26"/>
  <c r="I47" i="26"/>
  <c r="G47" i="26"/>
  <c r="H47" i="26" s="1"/>
  <c r="D47" i="26"/>
  <c r="M47" i="26" s="1"/>
  <c r="L46" i="26"/>
  <c r="J46" i="26"/>
  <c r="I46" i="26"/>
  <c r="G46" i="26"/>
  <c r="H46" i="26" s="1"/>
  <c r="D46" i="26"/>
  <c r="M46" i="26" s="1"/>
  <c r="L45" i="26"/>
  <c r="H45" i="26"/>
  <c r="G45" i="26"/>
  <c r="D45" i="26"/>
  <c r="J45" i="26" s="1"/>
  <c r="L44" i="26"/>
  <c r="G44" i="26"/>
  <c r="H44" i="26" s="1"/>
  <c r="D44" i="26"/>
  <c r="J44" i="26" s="1"/>
  <c r="L43" i="26"/>
  <c r="J43" i="26"/>
  <c r="G43" i="26"/>
  <c r="H43" i="26" s="1"/>
  <c r="D43" i="26"/>
  <c r="M43" i="26" s="1"/>
  <c r="L42" i="26"/>
  <c r="I42" i="26"/>
  <c r="H42" i="26"/>
  <c r="G42" i="26"/>
  <c r="D42" i="26"/>
  <c r="M42" i="26" s="1"/>
  <c r="L41" i="26"/>
  <c r="J41" i="26"/>
  <c r="I41" i="26"/>
  <c r="G41" i="26"/>
  <c r="H41" i="26" s="1"/>
  <c r="D41" i="26"/>
  <c r="M41" i="26" s="1"/>
  <c r="L40" i="26"/>
  <c r="J40" i="26"/>
  <c r="I40" i="26"/>
  <c r="G40" i="26"/>
  <c r="H40" i="26" s="1"/>
  <c r="D40" i="26"/>
  <c r="M40" i="26" s="1"/>
  <c r="M39" i="26"/>
  <c r="L39" i="26"/>
  <c r="H39" i="26"/>
  <c r="G39" i="26"/>
  <c r="D39" i="26"/>
  <c r="J39" i="26" s="1"/>
  <c r="L38" i="26"/>
  <c r="G38" i="26"/>
  <c r="H38" i="26" s="1"/>
  <c r="D38" i="26"/>
  <c r="M38" i="26" s="1"/>
  <c r="L37" i="26"/>
  <c r="J37" i="26"/>
  <c r="G37" i="26"/>
  <c r="H37" i="26" s="1"/>
  <c r="D37" i="26"/>
  <c r="M37" i="26" s="1"/>
  <c r="L36" i="26"/>
  <c r="I36" i="26"/>
  <c r="H36" i="26"/>
  <c r="G36" i="26"/>
  <c r="D36" i="26"/>
  <c r="M36" i="26" s="1"/>
  <c r="L35" i="26"/>
  <c r="J35" i="26"/>
  <c r="I35" i="26"/>
  <c r="G35" i="26"/>
  <c r="H35" i="26" s="1"/>
  <c r="D35" i="26"/>
  <c r="M35" i="26" s="1"/>
  <c r="L34" i="26"/>
  <c r="J34" i="26"/>
  <c r="I34" i="26"/>
  <c r="G34" i="26"/>
  <c r="H34" i="26" s="1"/>
  <c r="D34" i="26"/>
  <c r="M34" i="26" s="1"/>
  <c r="M33" i="26"/>
  <c r="L33" i="26"/>
  <c r="H33" i="26"/>
  <c r="G33" i="26"/>
  <c r="D33" i="26"/>
  <c r="J33" i="26" s="1"/>
  <c r="L32" i="26"/>
  <c r="G32" i="26"/>
  <c r="H32" i="26" s="1"/>
  <c r="D32" i="26"/>
  <c r="J32" i="26" s="1"/>
  <c r="L31" i="26"/>
  <c r="J31" i="26"/>
  <c r="G31" i="26"/>
  <c r="H31" i="26" s="1"/>
  <c r="D31" i="26"/>
  <c r="M31" i="26" s="1"/>
  <c r="L30" i="26"/>
  <c r="I30" i="26"/>
  <c r="H30" i="26"/>
  <c r="G30" i="26"/>
  <c r="D30" i="26"/>
  <c r="M30" i="26" s="1"/>
  <c r="Q29" i="26"/>
  <c r="L29" i="26"/>
  <c r="J29" i="26"/>
  <c r="I29" i="26"/>
  <c r="G29" i="26"/>
  <c r="H29" i="26" s="1"/>
  <c r="D29" i="26"/>
  <c r="M29" i="26" s="1"/>
  <c r="Q28" i="26"/>
  <c r="L28" i="26"/>
  <c r="G28" i="26"/>
  <c r="H28" i="26" s="1"/>
  <c r="D28" i="26"/>
  <c r="J28" i="26" s="1"/>
  <c r="Q27" i="26"/>
  <c r="L27" i="26"/>
  <c r="I27" i="26"/>
  <c r="H27" i="26"/>
  <c r="G27" i="26"/>
  <c r="D27" i="26"/>
  <c r="M27" i="26" s="1"/>
  <c r="Q26" i="26"/>
  <c r="L26" i="26"/>
  <c r="J26" i="26"/>
  <c r="I26" i="26"/>
  <c r="G26" i="26"/>
  <c r="H26" i="26" s="1"/>
  <c r="D26" i="26"/>
  <c r="M26" i="26" s="1"/>
  <c r="Q25" i="26"/>
  <c r="L25" i="26"/>
  <c r="G25" i="26"/>
  <c r="H25" i="26" s="1"/>
  <c r="D25" i="26"/>
  <c r="J25" i="26" s="1"/>
  <c r="Q24" i="26"/>
  <c r="L24" i="26"/>
  <c r="I24" i="26"/>
  <c r="H24" i="26"/>
  <c r="G24" i="26"/>
  <c r="D24" i="26"/>
  <c r="M24" i="26" s="1"/>
  <c r="Q23" i="26"/>
  <c r="L23" i="26"/>
  <c r="J23" i="26"/>
  <c r="I23" i="26"/>
  <c r="G23" i="26"/>
  <c r="H23" i="26" s="1"/>
  <c r="D23" i="26"/>
  <c r="M23" i="26" s="1"/>
  <c r="Q22" i="26"/>
  <c r="L22" i="26"/>
  <c r="G22" i="26"/>
  <c r="H22" i="26" s="1"/>
  <c r="D22" i="26"/>
  <c r="M22" i="26" s="1"/>
  <c r="Q21" i="26"/>
  <c r="L21" i="26"/>
  <c r="I21" i="26"/>
  <c r="H21" i="26"/>
  <c r="G21" i="26"/>
  <c r="D21" i="26"/>
  <c r="M21" i="26" s="1"/>
  <c r="Q20" i="26"/>
  <c r="L20" i="26"/>
  <c r="J20" i="26"/>
  <c r="I20" i="26"/>
  <c r="G20" i="26"/>
  <c r="H20" i="26" s="1"/>
  <c r="D20" i="26"/>
  <c r="M20" i="26" s="1"/>
  <c r="Q19" i="26"/>
  <c r="L19" i="26"/>
  <c r="G19" i="26"/>
  <c r="H19" i="26" s="1"/>
  <c r="D19" i="26"/>
  <c r="M19" i="26" s="1"/>
  <c r="Q18" i="26"/>
  <c r="L18" i="26"/>
  <c r="I18" i="26"/>
  <c r="H18" i="26"/>
  <c r="G18" i="26"/>
  <c r="D18" i="26"/>
  <c r="M18" i="26" s="1"/>
  <c r="L17" i="26"/>
  <c r="J17" i="26"/>
  <c r="I17" i="26"/>
  <c r="H17" i="26"/>
  <c r="G17" i="26"/>
  <c r="D17" i="26"/>
  <c r="M17" i="26" s="1"/>
  <c r="Q16" i="26"/>
  <c r="M16" i="26"/>
  <c r="L16" i="26"/>
  <c r="H16" i="26"/>
  <c r="G16" i="26"/>
  <c r="D16" i="26"/>
  <c r="J16" i="26" s="1"/>
  <c r="Q15" i="26"/>
  <c r="L15" i="26"/>
  <c r="J15" i="26"/>
  <c r="G15" i="26"/>
  <c r="H15" i="26" s="1"/>
  <c r="D15" i="26"/>
  <c r="M15" i="26" s="1"/>
  <c r="L14" i="26"/>
  <c r="J14" i="26"/>
  <c r="I14" i="26"/>
  <c r="H14" i="26"/>
  <c r="G14" i="26"/>
  <c r="D14" i="26"/>
  <c r="M14" i="26" s="1"/>
  <c r="L13" i="26"/>
  <c r="Q14" i="26" s="1"/>
  <c r="J13" i="26"/>
  <c r="I13" i="26"/>
  <c r="G13" i="26"/>
  <c r="H13" i="26" s="1"/>
  <c r="D13" i="26"/>
  <c r="M13" i="26" s="1"/>
  <c r="L91" i="25"/>
  <c r="J91" i="25"/>
  <c r="G91" i="25"/>
  <c r="H91" i="25" s="1"/>
  <c r="D91" i="25"/>
  <c r="M91" i="25" s="1"/>
  <c r="L90" i="25"/>
  <c r="I90" i="25"/>
  <c r="H90" i="25"/>
  <c r="G90" i="25"/>
  <c r="D90" i="25"/>
  <c r="M90" i="25" s="1"/>
  <c r="L89" i="25"/>
  <c r="J89" i="25"/>
  <c r="I89" i="25"/>
  <c r="G89" i="25"/>
  <c r="H89" i="25" s="1"/>
  <c r="D89" i="25"/>
  <c r="M89" i="25" s="1"/>
  <c r="L88" i="25"/>
  <c r="J88" i="25"/>
  <c r="I88" i="25"/>
  <c r="H88" i="25"/>
  <c r="G88" i="25"/>
  <c r="D88" i="25"/>
  <c r="M88" i="25" s="1"/>
  <c r="L87" i="25"/>
  <c r="H87" i="25"/>
  <c r="G87" i="25"/>
  <c r="D87" i="25"/>
  <c r="J87" i="25" s="1"/>
  <c r="L86" i="25"/>
  <c r="G86" i="25"/>
  <c r="H86" i="25" s="1"/>
  <c r="D86" i="25"/>
  <c r="M86" i="25" s="1"/>
  <c r="L85" i="25"/>
  <c r="J85" i="25"/>
  <c r="G85" i="25"/>
  <c r="H85" i="25" s="1"/>
  <c r="D85" i="25"/>
  <c r="M85" i="25" s="1"/>
  <c r="L84" i="25"/>
  <c r="I84" i="25"/>
  <c r="H84" i="25"/>
  <c r="G84" i="25"/>
  <c r="D84" i="25"/>
  <c r="M84" i="25" s="1"/>
  <c r="L83" i="25"/>
  <c r="J83" i="25"/>
  <c r="I83" i="25"/>
  <c r="G83" i="25"/>
  <c r="H83" i="25" s="1"/>
  <c r="D83" i="25"/>
  <c r="M83" i="25" s="1"/>
  <c r="L82" i="25"/>
  <c r="J82" i="25"/>
  <c r="I82" i="25"/>
  <c r="G82" i="25"/>
  <c r="H82" i="25" s="1"/>
  <c r="D82" i="25"/>
  <c r="M82" i="25" s="1"/>
  <c r="L81" i="25"/>
  <c r="H81" i="25"/>
  <c r="G81" i="25"/>
  <c r="D81" i="25"/>
  <c r="J81" i="25" s="1"/>
  <c r="M80" i="25"/>
  <c r="L80" i="25"/>
  <c r="G80" i="25"/>
  <c r="H80" i="25" s="1"/>
  <c r="D80" i="25"/>
  <c r="J80" i="25" s="1"/>
  <c r="L79" i="25"/>
  <c r="J79" i="25"/>
  <c r="G79" i="25"/>
  <c r="H79" i="25" s="1"/>
  <c r="D79" i="25"/>
  <c r="M79" i="25" s="1"/>
  <c r="L78" i="25"/>
  <c r="I78" i="25"/>
  <c r="H78" i="25"/>
  <c r="G78" i="25"/>
  <c r="D78" i="25"/>
  <c r="M78" i="25" s="1"/>
  <c r="L77" i="25"/>
  <c r="J77" i="25"/>
  <c r="I77" i="25"/>
  <c r="G77" i="25"/>
  <c r="H77" i="25" s="1"/>
  <c r="D77" i="25"/>
  <c r="M77" i="25" s="1"/>
  <c r="L76" i="25"/>
  <c r="J76" i="25"/>
  <c r="I76" i="25"/>
  <c r="G76" i="25"/>
  <c r="H76" i="25" s="1"/>
  <c r="D76" i="25"/>
  <c r="M76" i="25" s="1"/>
  <c r="M75" i="25"/>
  <c r="L75" i="25"/>
  <c r="H75" i="25"/>
  <c r="G75" i="25"/>
  <c r="D75" i="25"/>
  <c r="J75" i="25" s="1"/>
  <c r="L74" i="25"/>
  <c r="G74" i="25"/>
  <c r="H74" i="25" s="1"/>
  <c r="D74" i="25"/>
  <c r="M74" i="25" s="1"/>
  <c r="L73" i="25"/>
  <c r="J73" i="25"/>
  <c r="G73" i="25"/>
  <c r="H73" i="25" s="1"/>
  <c r="D73" i="25"/>
  <c r="M73" i="25" s="1"/>
  <c r="L72" i="25"/>
  <c r="I72" i="25"/>
  <c r="H72" i="25"/>
  <c r="G72" i="25"/>
  <c r="D72" i="25"/>
  <c r="M72" i="25" s="1"/>
  <c r="L71" i="25"/>
  <c r="J71" i="25"/>
  <c r="I71" i="25"/>
  <c r="G71" i="25"/>
  <c r="H71" i="25" s="1"/>
  <c r="D71" i="25"/>
  <c r="M71" i="25" s="1"/>
  <c r="L70" i="25"/>
  <c r="J70" i="25"/>
  <c r="I70" i="25"/>
  <c r="G70" i="25"/>
  <c r="H70" i="25" s="1"/>
  <c r="D70" i="25"/>
  <c r="M70" i="25" s="1"/>
  <c r="L69" i="25"/>
  <c r="H69" i="25"/>
  <c r="G69" i="25"/>
  <c r="D69" i="25"/>
  <c r="J69" i="25" s="1"/>
  <c r="L68" i="25"/>
  <c r="G68" i="25"/>
  <c r="H68" i="25" s="1"/>
  <c r="D68" i="25"/>
  <c r="M68" i="25" s="1"/>
  <c r="L67" i="25"/>
  <c r="J67" i="25"/>
  <c r="G67" i="25"/>
  <c r="H67" i="25" s="1"/>
  <c r="D67" i="25"/>
  <c r="M67" i="25" s="1"/>
  <c r="L66" i="25"/>
  <c r="I66" i="25"/>
  <c r="H66" i="25"/>
  <c r="G66" i="25"/>
  <c r="D66" i="25"/>
  <c r="M66" i="25" s="1"/>
  <c r="L65" i="25"/>
  <c r="J65" i="25"/>
  <c r="I65" i="25"/>
  <c r="G65" i="25"/>
  <c r="H65" i="25" s="1"/>
  <c r="D65" i="25"/>
  <c r="M65" i="25" s="1"/>
  <c r="L64" i="25"/>
  <c r="J64" i="25"/>
  <c r="I64" i="25"/>
  <c r="G64" i="25"/>
  <c r="H64" i="25" s="1"/>
  <c r="D64" i="25"/>
  <c r="M64" i="25" s="1"/>
  <c r="L63" i="25"/>
  <c r="H63" i="25"/>
  <c r="G63" i="25"/>
  <c r="D63" i="25"/>
  <c r="J63" i="25" s="1"/>
  <c r="M62" i="25"/>
  <c r="L62" i="25"/>
  <c r="G62" i="25"/>
  <c r="H62" i="25" s="1"/>
  <c r="D62" i="25"/>
  <c r="J62" i="25" s="1"/>
  <c r="L61" i="25"/>
  <c r="J61" i="25"/>
  <c r="G61" i="25"/>
  <c r="H61" i="25" s="1"/>
  <c r="D61" i="25"/>
  <c r="M61" i="25" s="1"/>
  <c r="L60" i="25"/>
  <c r="I60" i="25"/>
  <c r="H60" i="25"/>
  <c r="G60" i="25"/>
  <c r="D60" i="25"/>
  <c r="M60" i="25" s="1"/>
  <c r="L59" i="25"/>
  <c r="J59" i="25"/>
  <c r="I59" i="25"/>
  <c r="G59" i="25"/>
  <c r="H59" i="25" s="1"/>
  <c r="D59" i="25"/>
  <c r="M59" i="25" s="1"/>
  <c r="L58" i="25"/>
  <c r="J58" i="25"/>
  <c r="I58" i="25"/>
  <c r="G58" i="25"/>
  <c r="H58" i="25" s="1"/>
  <c r="D58" i="25"/>
  <c r="M58" i="25" s="1"/>
  <c r="L57" i="25"/>
  <c r="H57" i="25"/>
  <c r="G57" i="25"/>
  <c r="D57" i="25"/>
  <c r="J57" i="25" s="1"/>
  <c r="L56" i="25"/>
  <c r="G56" i="25"/>
  <c r="H56" i="25" s="1"/>
  <c r="D56" i="25"/>
  <c r="J56" i="25" s="1"/>
  <c r="L55" i="25"/>
  <c r="J55" i="25"/>
  <c r="G55" i="25"/>
  <c r="H55" i="25" s="1"/>
  <c r="D55" i="25"/>
  <c r="M55" i="25" s="1"/>
  <c r="L54" i="25"/>
  <c r="I54" i="25"/>
  <c r="H54" i="25"/>
  <c r="G54" i="25"/>
  <c r="D54" i="25"/>
  <c r="M54" i="25" s="1"/>
  <c r="L53" i="25"/>
  <c r="J53" i="25"/>
  <c r="I53" i="25"/>
  <c r="G53" i="25"/>
  <c r="H53" i="25" s="1"/>
  <c r="D53" i="25"/>
  <c r="M53" i="25" s="1"/>
  <c r="L52" i="25"/>
  <c r="J52" i="25"/>
  <c r="I52" i="25"/>
  <c r="H52" i="25"/>
  <c r="G52" i="25"/>
  <c r="D52" i="25"/>
  <c r="M52" i="25" s="1"/>
  <c r="M51" i="25"/>
  <c r="L51" i="25"/>
  <c r="H51" i="25"/>
  <c r="G51" i="25"/>
  <c r="D51" i="25"/>
  <c r="J51" i="25" s="1"/>
  <c r="L50" i="25"/>
  <c r="G50" i="25"/>
  <c r="H50" i="25" s="1"/>
  <c r="D50" i="25"/>
  <c r="J50" i="25" s="1"/>
  <c r="L49" i="25"/>
  <c r="J49" i="25"/>
  <c r="G49" i="25"/>
  <c r="H49" i="25" s="1"/>
  <c r="D49" i="25"/>
  <c r="M49" i="25" s="1"/>
  <c r="L48" i="25"/>
  <c r="I48" i="25"/>
  <c r="H48" i="25"/>
  <c r="G48" i="25"/>
  <c r="D48" i="25"/>
  <c r="M48" i="25" s="1"/>
  <c r="L47" i="25"/>
  <c r="J47" i="25"/>
  <c r="I47" i="25"/>
  <c r="G47" i="25"/>
  <c r="H47" i="25" s="1"/>
  <c r="D47" i="25"/>
  <c r="M47" i="25" s="1"/>
  <c r="L46" i="25"/>
  <c r="J46" i="25"/>
  <c r="I46" i="25"/>
  <c r="H46" i="25"/>
  <c r="G46" i="25"/>
  <c r="D46" i="25"/>
  <c r="M46" i="25" s="1"/>
  <c r="L45" i="25"/>
  <c r="H45" i="25"/>
  <c r="G45" i="25"/>
  <c r="D45" i="25"/>
  <c r="J45" i="25" s="1"/>
  <c r="L44" i="25"/>
  <c r="G44" i="25"/>
  <c r="H44" i="25" s="1"/>
  <c r="D44" i="25"/>
  <c r="M44" i="25" s="1"/>
  <c r="L43" i="25"/>
  <c r="J43" i="25"/>
  <c r="G43" i="25"/>
  <c r="H43" i="25" s="1"/>
  <c r="D43" i="25"/>
  <c r="M43" i="25" s="1"/>
  <c r="L42" i="25"/>
  <c r="I42" i="25"/>
  <c r="H42" i="25"/>
  <c r="G42" i="25"/>
  <c r="D42" i="25"/>
  <c r="M42" i="25" s="1"/>
  <c r="L41" i="25"/>
  <c r="J41" i="25"/>
  <c r="I41" i="25"/>
  <c r="G41" i="25"/>
  <c r="H41" i="25" s="1"/>
  <c r="D41" i="25"/>
  <c r="M41" i="25" s="1"/>
  <c r="L40" i="25"/>
  <c r="J40" i="25"/>
  <c r="I40" i="25"/>
  <c r="H40" i="25"/>
  <c r="G40" i="25"/>
  <c r="D40" i="25"/>
  <c r="M40" i="25" s="1"/>
  <c r="L39" i="25"/>
  <c r="H39" i="25"/>
  <c r="G39" i="25"/>
  <c r="D39" i="25"/>
  <c r="J39" i="25" s="1"/>
  <c r="L38" i="25"/>
  <c r="G38" i="25"/>
  <c r="H38" i="25" s="1"/>
  <c r="D38" i="25"/>
  <c r="J38" i="25" s="1"/>
  <c r="L37" i="25"/>
  <c r="J37" i="25"/>
  <c r="G37" i="25"/>
  <c r="H37" i="25" s="1"/>
  <c r="D37" i="25"/>
  <c r="M37" i="25" s="1"/>
  <c r="L36" i="25"/>
  <c r="I36" i="25"/>
  <c r="H36" i="25"/>
  <c r="G36" i="25"/>
  <c r="D36" i="25"/>
  <c r="M36" i="25" s="1"/>
  <c r="L35" i="25"/>
  <c r="J35" i="25"/>
  <c r="I35" i="25"/>
  <c r="G35" i="25"/>
  <c r="H35" i="25" s="1"/>
  <c r="D35" i="25"/>
  <c r="M35" i="25" s="1"/>
  <c r="L34" i="25"/>
  <c r="J34" i="25"/>
  <c r="I34" i="25"/>
  <c r="H34" i="25"/>
  <c r="G34" i="25"/>
  <c r="D34" i="25"/>
  <c r="M34" i="25" s="1"/>
  <c r="M33" i="25"/>
  <c r="L33" i="25"/>
  <c r="H33" i="25"/>
  <c r="G33" i="25"/>
  <c r="D33" i="25"/>
  <c r="J33" i="25" s="1"/>
  <c r="L32" i="25"/>
  <c r="G32" i="25"/>
  <c r="H32" i="25" s="1"/>
  <c r="D32" i="25"/>
  <c r="M32" i="25" s="1"/>
  <c r="L31" i="25"/>
  <c r="J31" i="25"/>
  <c r="G31" i="25"/>
  <c r="H31" i="25" s="1"/>
  <c r="D31" i="25"/>
  <c r="M31" i="25" s="1"/>
  <c r="L30" i="25"/>
  <c r="I30" i="25"/>
  <c r="H30" i="25"/>
  <c r="G30" i="25"/>
  <c r="D30" i="25"/>
  <c r="M30" i="25" s="1"/>
  <c r="Q29" i="25"/>
  <c r="L29" i="25"/>
  <c r="J29" i="25"/>
  <c r="I29" i="25"/>
  <c r="G29" i="25"/>
  <c r="H29" i="25" s="1"/>
  <c r="D29" i="25"/>
  <c r="M29" i="25" s="1"/>
  <c r="Q28" i="25"/>
  <c r="M28" i="25"/>
  <c r="L28" i="25"/>
  <c r="G28" i="25"/>
  <c r="H28" i="25" s="1"/>
  <c r="D28" i="25"/>
  <c r="J28" i="25" s="1"/>
  <c r="Q27" i="25"/>
  <c r="L27" i="25"/>
  <c r="I27" i="25"/>
  <c r="H27" i="25"/>
  <c r="G27" i="25"/>
  <c r="D27" i="25"/>
  <c r="M27" i="25" s="1"/>
  <c r="Q26" i="25"/>
  <c r="L26" i="25"/>
  <c r="J26" i="25"/>
  <c r="I26" i="25"/>
  <c r="G26" i="25"/>
  <c r="H26" i="25" s="1"/>
  <c r="D26" i="25"/>
  <c r="M26" i="25" s="1"/>
  <c r="Q25" i="25"/>
  <c r="L25" i="25"/>
  <c r="G25" i="25"/>
  <c r="H25" i="25" s="1"/>
  <c r="D25" i="25"/>
  <c r="J25" i="25" s="1"/>
  <c r="Q24" i="25"/>
  <c r="L24" i="25"/>
  <c r="I24" i="25"/>
  <c r="H24" i="25"/>
  <c r="G24" i="25"/>
  <c r="D24" i="25"/>
  <c r="M24" i="25" s="1"/>
  <c r="Q23" i="25"/>
  <c r="L23" i="25"/>
  <c r="J23" i="25"/>
  <c r="I23" i="25"/>
  <c r="G23" i="25"/>
  <c r="H23" i="25" s="1"/>
  <c r="D23" i="25"/>
  <c r="M23" i="25" s="1"/>
  <c r="Q22" i="25"/>
  <c r="L22" i="25"/>
  <c r="G22" i="25"/>
  <c r="H22" i="25" s="1"/>
  <c r="D22" i="25"/>
  <c r="J22" i="25" s="1"/>
  <c r="Q21" i="25"/>
  <c r="L21" i="25"/>
  <c r="I21" i="25"/>
  <c r="H21" i="25"/>
  <c r="G21" i="25"/>
  <c r="D21" i="25"/>
  <c r="M21" i="25" s="1"/>
  <c r="Q20" i="25"/>
  <c r="L20" i="25"/>
  <c r="J20" i="25"/>
  <c r="I20" i="25"/>
  <c r="G20" i="25"/>
  <c r="H20" i="25" s="1"/>
  <c r="D20" i="25"/>
  <c r="M20" i="25" s="1"/>
  <c r="Q19" i="25"/>
  <c r="L19" i="25"/>
  <c r="G19" i="25"/>
  <c r="H19" i="25" s="1"/>
  <c r="D19" i="25"/>
  <c r="I19" i="25" s="1"/>
  <c r="Q18" i="25"/>
  <c r="L18" i="25"/>
  <c r="I18" i="25"/>
  <c r="H18" i="25"/>
  <c r="G18" i="25"/>
  <c r="D18" i="25"/>
  <c r="M18" i="25" s="1"/>
  <c r="L17" i="25"/>
  <c r="J17" i="25"/>
  <c r="I17" i="25"/>
  <c r="H17" i="25"/>
  <c r="G17" i="25"/>
  <c r="D17" i="25"/>
  <c r="M17" i="25" s="1"/>
  <c r="Q16" i="25"/>
  <c r="L16" i="25"/>
  <c r="H16" i="25"/>
  <c r="G16" i="25"/>
  <c r="D16" i="25"/>
  <c r="J16" i="25" s="1"/>
  <c r="Q15" i="25"/>
  <c r="L15" i="25"/>
  <c r="J15" i="25"/>
  <c r="G15" i="25"/>
  <c r="H15" i="25" s="1"/>
  <c r="D15" i="25"/>
  <c r="M15" i="25" s="1"/>
  <c r="L14" i="25"/>
  <c r="J14" i="25"/>
  <c r="I14" i="25"/>
  <c r="H14" i="25"/>
  <c r="G14" i="25"/>
  <c r="D14" i="25"/>
  <c r="M14" i="25" s="1"/>
  <c r="L13" i="25"/>
  <c r="Q14" i="25" s="1"/>
  <c r="J13" i="25"/>
  <c r="I13" i="25"/>
  <c r="G13" i="25"/>
  <c r="H13" i="25" s="1"/>
  <c r="D13" i="25"/>
  <c r="M13" i="25" s="1"/>
  <c r="H15" i="1"/>
  <c r="H16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I15" i="35" l="1"/>
  <c r="J18" i="35"/>
  <c r="J21" i="35"/>
  <c r="J24" i="35"/>
  <c r="J27" i="35"/>
  <c r="J30" i="35"/>
  <c r="I31" i="35"/>
  <c r="J36" i="35"/>
  <c r="I37" i="35"/>
  <c r="J42" i="35"/>
  <c r="I43" i="35"/>
  <c r="J48" i="35"/>
  <c r="I49" i="35"/>
  <c r="J54" i="35"/>
  <c r="I55" i="35"/>
  <c r="J60" i="35"/>
  <c r="I61" i="35"/>
  <c r="J66" i="35"/>
  <c r="I67" i="35"/>
  <c r="J72" i="35"/>
  <c r="I73" i="35"/>
  <c r="J78" i="35"/>
  <c r="I79" i="35"/>
  <c r="J84" i="35"/>
  <c r="I85" i="35"/>
  <c r="J90" i="35"/>
  <c r="I91" i="35"/>
  <c r="M74" i="35"/>
  <c r="M57" i="35"/>
  <c r="M81" i="35"/>
  <c r="I19" i="35"/>
  <c r="I22" i="35"/>
  <c r="I25" i="35"/>
  <c r="I28" i="35"/>
  <c r="J31" i="35"/>
  <c r="I32" i="35"/>
  <c r="J37" i="35"/>
  <c r="I38" i="35"/>
  <c r="J43" i="35"/>
  <c r="I44" i="35"/>
  <c r="J49" i="35"/>
  <c r="I50" i="35"/>
  <c r="J55" i="35"/>
  <c r="I56" i="35"/>
  <c r="J61" i="35"/>
  <c r="I62" i="35"/>
  <c r="J67" i="35"/>
  <c r="I68" i="35"/>
  <c r="J73" i="35"/>
  <c r="I74" i="35"/>
  <c r="J79" i="35"/>
  <c r="I80" i="35"/>
  <c r="J85" i="35"/>
  <c r="I86" i="35"/>
  <c r="J91" i="35"/>
  <c r="M38" i="35"/>
  <c r="I16" i="35"/>
  <c r="J19" i="35"/>
  <c r="J25" i="35"/>
  <c r="J28" i="35"/>
  <c r="I33" i="35"/>
  <c r="I39" i="35"/>
  <c r="J44" i="35"/>
  <c r="I45" i="35"/>
  <c r="J50" i="35"/>
  <c r="I51" i="35"/>
  <c r="J56" i="35"/>
  <c r="I57" i="35"/>
  <c r="J62" i="35"/>
  <c r="I63" i="35"/>
  <c r="J68" i="35"/>
  <c r="I69" i="35"/>
  <c r="I75" i="35"/>
  <c r="I81" i="35"/>
  <c r="I87" i="35"/>
  <c r="M16" i="35"/>
  <c r="M45" i="35"/>
  <c r="M51" i="35"/>
  <c r="M63" i="35"/>
  <c r="M69" i="35"/>
  <c r="M75" i="35"/>
  <c r="M38" i="34"/>
  <c r="J14" i="34"/>
  <c r="M16" i="34"/>
  <c r="J17" i="34"/>
  <c r="I18" i="34"/>
  <c r="I21" i="34"/>
  <c r="I24" i="34"/>
  <c r="I27" i="34"/>
  <c r="I30" i="34"/>
  <c r="J35" i="34"/>
  <c r="I36" i="34"/>
  <c r="J41" i="34"/>
  <c r="I42" i="34"/>
  <c r="J47" i="34"/>
  <c r="I48" i="34"/>
  <c r="J53" i="34"/>
  <c r="I54" i="34"/>
  <c r="J59" i="34"/>
  <c r="I60" i="34"/>
  <c r="J65" i="34"/>
  <c r="I66" i="34"/>
  <c r="J71" i="34"/>
  <c r="I72" i="34"/>
  <c r="J77" i="34"/>
  <c r="I78" i="34"/>
  <c r="J83" i="34"/>
  <c r="I84" i="34"/>
  <c r="J89" i="34"/>
  <c r="I90" i="34"/>
  <c r="M19" i="34"/>
  <c r="M86" i="34"/>
  <c r="I15" i="34"/>
  <c r="J18" i="34"/>
  <c r="J21" i="34"/>
  <c r="J24" i="34"/>
  <c r="J27" i="34"/>
  <c r="J30" i="34"/>
  <c r="I31" i="34"/>
  <c r="J36" i="34"/>
  <c r="I37" i="34"/>
  <c r="J42" i="34"/>
  <c r="I43" i="34"/>
  <c r="J48" i="34"/>
  <c r="I49" i="34"/>
  <c r="J54" i="34"/>
  <c r="I55" i="34"/>
  <c r="J60" i="34"/>
  <c r="I61" i="34"/>
  <c r="J66" i="34"/>
  <c r="I67" i="34"/>
  <c r="J72" i="34"/>
  <c r="I73" i="34"/>
  <c r="J78" i="34"/>
  <c r="I79" i="34"/>
  <c r="J84" i="34"/>
  <c r="I85" i="34"/>
  <c r="J90" i="34"/>
  <c r="I91" i="34"/>
  <c r="M22" i="34"/>
  <c r="M44" i="34"/>
  <c r="M68" i="34"/>
  <c r="I19" i="34"/>
  <c r="I22" i="34"/>
  <c r="I25" i="34"/>
  <c r="I28" i="34"/>
  <c r="J31" i="34"/>
  <c r="I32" i="34"/>
  <c r="J37" i="34"/>
  <c r="I38" i="34"/>
  <c r="J43" i="34"/>
  <c r="I44" i="34"/>
  <c r="J49" i="34"/>
  <c r="I50" i="34"/>
  <c r="J55" i="34"/>
  <c r="I56" i="34"/>
  <c r="J61" i="34"/>
  <c r="I62" i="34"/>
  <c r="J67" i="34"/>
  <c r="I68" i="34"/>
  <c r="J73" i="34"/>
  <c r="I74" i="34"/>
  <c r="J79" i="34"/>
  <c r="I80" i="34"/>
  <c r="J85" i="34"/>
  <c r="I86" i="34"/>
  <c r="J91" i="34"/>
  <c r="M28" i="34"/>
  <c r="M32" i="34"/>
  <c r="M50" i="34"/>
  <c r="I14" i="33"/>
  <c r="M25" i="33"/>
  <c r="M32" i="33"/>
  <c r="M38" i="33"/>
  <c r="M44" i="33"/>
  <c r="M50" i="33"/>
  <c r="I59" i="33"/>
  <c r="I71" i="33"/>
  <c r="M74" i="33"/>
  <c r="I77" i="33"/>
  <c r="M80" i="33"/>
  <c r="I83" i="33"/>
  <c r="J14" i="33"/>
  <c r="M16" i="33"/>
  <c r="J17" i="33"/>
  <c r="I30" i="33"/>
  <c r="M33" i="33"/>
  <c r="J35" i="33"/>
  <c r="I36" i="33"/>
  <c r="M39" i="33"/>
  <c r="J41" i="33"/>
  <c r="I42" i="33"/>
  <c r="M45" i="33"/>
  <c r="J47" i="33"/>
  <c r="I48" i="33"/>
  <c r="M51" i="33"/>
  <c r="J53" i="33"/>
  <c r="I54" i="33"/>
  <c r="M57" i="33"/>
  <c r="J59" i="33"/>
  <c r="I60" i="33"/>
  <c r="M63" i="33"/>
  <c r="J65" i="33"/>
  <c r="I66" i="33"/>
  <c r="M69" i="33"/>
  <c r="J71" i="33"/>
  <c r="I72" i="33"/>
  <c r="M75" i="33"/>
  <c r="J77" i="33"/>
  <c r="I78" i="33"/>
  <c r="J83" i="33"/>
  <c r="I84" i="33"/>
  <c r="J89" i="33"/>
  <c r="I90" i="33"/>
  <c r="I17" i="33"/>
  <c r="M22" i="33"/>
  <c r="M28" i="33"/>
  <c r="I35" i="33"/>
  <c r="I41" i="33"/>
  <c r="I47" i="33"/>
  <c r="I53" i="33"/>
  <c r="M56" i="33"/>
  <c r="M62" i="33"/>
  <c r="M68" i="33"/>
  <c r="M86" i="33"/>
  <c r="I89" i="33"/>
  <c r="M13" i="33"/>
  <c r="M20" i="33"/>
  <c r="M23" i="33"/>
  <c r="M26" i="33"/>
  <c r="M29" i="33"/>
  <c r="M34" i="33"/>
  <c r="M40" i="33"/>
  <c r="M46" i="33"/>
  <c r="M52" i="33"/>
  <c r="M58" i="33"/>
  <c r="M64" i="33"/>
  <c r="M70" i="33"/>
  <c r="M76" i="33"/>
  <c r="M82" i="33"/>
  <c r="M88" i="33"/>
  <c r="J90" i="33"/>
  <c r="I91" i="33"/>
  <c r="I16" i="33"/>
  <c r="I33" i="33"/>
  <c r="I39" i="33"/>
  <c r="I45" i="33"/>
  <c r="I51" i="33"/>
  <c r="I57" i="33"/>
  <c r="M19" i="32"/>
  <c r="M28" i="32"/>
  <c r="M74" i="32"/>
  <c r="M51" i="32"/>
  <c r="I15" i="32"/>
  <c r="J18" i="32"/>
  <c r="J21" i="32"/>
  <c r="J24" i="32"/>
  <c r="J27" i="32"/>
  <c r="J30" i="32"/>
  <c r="I31" i="32"/>
  <c r="J36" i="32"/>
  <c r="I37" i="32"/>
  <c r="J42" i="32"/>
  <c r="I43" i="32"/>
  <c r="J48" i="32"/>
  <c r="I49" i="32"/>
  <c r="J54" i="32"/>
  <c r="I55" i="32"/>
  <c r="J60" i="32"/>
  <c r="I61" i="32"/>
  <c r="J66" i="32"/>
  <c r="I67" i="32"/>
  <c r="J72" i="32"/>
  <c r="I73" i="32"/>
  <c r="J78" i="32"/>
  <c r="I79" i="32"/>
  <c r="J84" i="32"/>
  <c r="I85" i="32"/>
  <c r="J90" i="32"/>
  <c r="I91" i="32"/>
  <c r="M32" i="32"/>
  <c r="M38" i="32"/>
  <c r="M62" i="32"/>
  <c r="M16" i="32"/>
  <c r="M39" i="32"/>
  <c r="M45" i="32"/>
  <c r="M75" i="32"/>
  <c r="I19" i="32"/>
  <c r="I22" i="32"/>
  <c r="I25" i="32"/>
  <c r="I28" i="32"/>
  <c r="I32" i="32"/>
  <c r="I38" i="32"/>
  <c r="I44" i="32"/>
  <c r="I50" i="32"/>
  <c r="I56" i="32"/>
  <c r="I62" i="32"/>
  <c r="I68" i="32"/>
  <c r="I74" i="32"/>
  <c r="I80" i="32"/>
  <c r="I86" i="32"/>
  <c r="I16" i="32"/>
  <c r="J22" i="32"/>
  <c r="I33" i="32"/>
  <c r="I39" i="32"/>
  <c r="I45" i="32"/>
  <c r="I51" i="32"/>
  <c r="I57" i="32"/>
  <c r="I63" i="32"/>
  <c r="I69" i="32"/>
  <c r="I75" i="32"/>
  <c r="J80" i="32"/>
  <c r="I81" i="32"/>
  <c r="I87" i="32"/>
  <c r="M33" i="32"/>
  <c r="M57" i="32"/>
  <c r="M63" i="32"/>
  <c r="M69" i="32"/>
  <c r="M81" i="32"/>
  <c r="M87" i="32"/>
  <c r="M44" i="31"/>
  <c r="M56" i="31"/>
  <c r="M86" i="31"/>
  <c r="M16" i="31"/>
  <c r="M33" i="31"/>
  <c r="M39" i="31"/>
  <c r="M45" i="31"/>
  <c r="M51" i="31"/>
  <c r="M57" i="31"/>
  <c r="M63" i="31"/>
  <c r="M69" i="31"/>
  <c r="M75" i="31"/>
  <c r="M81" i="31"/>
  <c r="M87" i="31"/>
  <c r="M25" i="31"/>
  <c r="I15" i="31"/>
  <c r="J18" i="31"/>
  <c r="J21" i="31"/>
  <c r="J24" i="31"/>
  <c r="J27" i="31"/>
  <c r="M29" i="31"/>
  <c r="J30" i="31"/>
  <c r="M34" i="31"/>
  <c r="J36" i="31"/>
  <c r="M40" i="31"/>
  <c r="J42" i="31"/>
  <c r="M46" i="31"/>
  <c r="J48" i="31"/>
  <c r="M52" i="31"/>
  <c r="J54" i="31"/>
  <c r="M58" i="31"/>
  <c r="J60" i="31"/>
  <c r="M64" i="31"/>
  <c r="J66" i="31"/>
  <c r="M70" i="31"/>
  <c r="J72" i="31"/>
  <c r="M76" i="31"/>
  <c r="J78" i="31"/>
  <c r="M82" i="31"/>
  <c r="J84" i="31"/>
  <c r="M88" i="31"/>
  <c r="J90" i="31"/>
  <c r="M38" i="31"/>
  <c r="M68" i="31"/>
  <c r="J15" i="31"/>
  <c r="I19" i="31"/>
  <c r="I22" i="31"/>
  <c r="I25" i="31"/>
  <c r="I28" i="31"/>
  <c r="I32" i="31"/>
  <c r="I38" i="31"/>
  <c r="I44" i="31"/>
  <c r="I50" i="31"/>
  <c r="I56" i="31"/>
  <c r="I62" i="31"/>
  <c r="I68" i="31"/>
  <c r="I74" i="31"/>
  <c r="I80" i="31"/>
  <c r="I86" i="31"/>
  <c r="M32" i="31"/>
  <c r="M50" i="31"/>
  <c r="I16" i="31"/>
  <c r="I33" i="31"/>
  <c r="I39" i="31"/>
  <c r="I45" i="31"/>
  <c r="I51" i="31"/>
  <c r="I57" i="31"/>
  <c r="J62" i="31"/>
  <c r="I63" i="31"/>
  <c r="I69" i="31"/>
  <c r="J74" i="31"/>
  <c r="I75" i="31"/>
  <c r="I81" i="31"/>
  <c r="I87" i="31"/>
  <c r="M28" i="30"/>
  <c r="M44" i="30"/>
  <c r="M68" i="30"/>
  <c r="M74" i="30"/>
  <c r="M69" i="30"/>
  <c r="M13" i="30"/>
  <c r="M20" i="30"/>
  <c r="M23" i="30"/>
  <c r="M26" i="30"/>
  <c r="M29" i="30"/>
  <c r="M34" i="30"/>
  <c r="M40" i="30"/>
  <c r="M46" i="30"/>
  <c r="M52" i="30"/>
  <c r="M58" i="30"/>
  <c r="M64" i="30"/>
  <c r="M70" i="30"/>
  <c r="M76" i="30"/>
  <c r="M82" i="30"/>
  <c r="M88" i="30"/>
  <c r="M19" i="30"/>
  <c r="M32" i="30"/>
  <c r="M38" i="30"/>
  <c r="M50" i="30"/>
  <c r="M56" i="30"/>
  <c r="M80" i="30"/>
  <c r="M86" i="30"/>
  <c r="M16" i="30"/>
  <c r="M75" i="30"/>
  <c r="M87" i="30"/>
  <c r="I19" i="30"/>
  <c r="I22" i="30"/>
  <c r="I25" i="30"/>
  <c r="I28" i="30"/>
  <c r="I32" i="30"/>
  <c r="I38" i="30"/>
  <c r="I44" i="30"/>
  <c r="I50" i="30"/>
  <c r="I56" i="30"/>
  <c r="I62" i="30"/>
  <c r="I68" i="30"/>
  <c r="I74" i="30"/>
  <c r="I80" i="30"/>
  <c r="I86" i="30"/>
  <c r="M22" i="30"/>
  <c r="M33" i="30"/>
  <c r="M39" i="30"/>
  <c r="M51" i="30"/>
  <c r="M57" i="30"/>
  <c r="M81" i="30"/>
  <c r="I16" i="30"/>
  <c r="I33" i="30"/>
  <c r="I39" i="30"/>
  <c r="I45" i="30"/>
  <c r="I51" i="30"/>
  <c r="I57" i="30"/>
  <c r="I63" i="30"/>
  <c r="I69" i="30"/>
  <c r="I75" i="30"/>
  <c r="I81" i="30"/>
  <c r="I87" i="30"/>
  <c r="M35" i="29"/>
  <c r="M77" i="29"/>
  <c r="I89" i="29"/>
  <c r="J14" i="29"/>
  <c r="M16" i="29"/>
  <c r="J17" i="29"/>
  <c r="I18" i="29"/>
  <c r="I21" i="29"/>
  <c r="I24" i="29"/>
  <c r="I27" i="29"/>
  <c r="I30" i="29"/>
  <c r="M33" i="29"/>
  <c r="J35" i="29"/>
  <c r="I36" i="29"/>
  <c r="M39" i="29"/>
  <c r="J41" i="29"/>
  <c r="I42" i="29"/>
  <c r="M45" i="29"/>
  <c r="J47" i="29"/>
  <c r="I48" i="29"/>
  <c r="M51" i="29"/>
  <c r="J53" i="29"/>
  <c r="I54" i="29"/>
  <c r="M57" i="29"/>
  <c r="J59" i="29"/>
  <c r="I60" i="29"/>
  <c r="M63" i="29"/>
  <c r="J65" i="29"/>
  <c r="I66" i="29"/>
  <c r="M69" i="29"/>
  <c r="J71" i="29"/>
  <c r="I72" i="29"/>
  <c r="M75" i="29"/>
  <c r="J77" i="29"/>
  <c r="I78" i="29"/>
  <c r="M81" i="29"/>
  <c r="J83" i="29"/>
  <c r="I84" i="29"/>
  <c r="M87" i="29"/>
  <c r="I90" i="29"/>
  <c r="M14" i="29"/>
  <c r="M17" i="29"/>
  <c r="M41" i="29"/>
  <c r="M47" i="29"/>
  <c r="M53" i="29"/>
  <c r="M59" i="29"/>
  <c r="I83" i="29"/>
  <c r="I15" i="29"/>
  <c r="J18" i="29"/>
  <c r="J21" i="29"/>
  <c r="J24" i="29"/>
  <c r="J27" i="29"/>
  <c r="M29" i="29"/>
  <c r="J30" i="29"/>
  <c r="I31" i="29"/>
  <c r="M34" i="29"/>
  <c r="J36" i="29"/>
  <c r="I37" i="29"/>
  <c r="M40" i="29"/>
  <c r="J42" i="29"/>
  <c r="I43" i="29"/>
  <c r="M46" i="29"/>
  <c r="J48" i="29"/>
  <c r="I49" i="29"/>
  <c r="M52" i="29"/>
  <c r="J54" i="29"/>
  <c r="I55" i="29"/>
  <c r="M58" i="29"/>
  <c r="J60" i="29"/>
  <c r="I61" i="29"/>
  <c r="M64" i="29"/>
  <c r="J66" i="29"/>
  <c r="I67" i="29"/>
  <c r="M70" i="29"/>
  <c r="J72" i="29"/>
  <c r="I73" i="29"/>
  <c r="M76" i="29"/>
  <c r="J78" i="29"/>
  <c r="I79" i="29"/>
  <c r="M82" i="29"/>
  <c r="J84" i="29"/>
  <c r="I85" i="29"/>
  <c r="J90" i="29"/>
  <c r="I91" i="29"/>
  <c r="M33" i="28"/>
  <c r="M39" i="28"/>
  <c r="M45" i="28"/>
  <c r="M51" i="28"/>
  <c r="M57" i="28"/>
  <c r="M63" i="28"/>
  <c r="M69" i="28"/>
  <c r="M75" i="28"/>
  <c r="M81" i="28"/>
  <c r="M87" i="28"/>
  <c r="M19" i="28"/>
  <c r="M38" i="28"/>
  <c r="M56" i="28"/>
  <c r="M80" i="28"/>
  <c r="I15" i="28"/>
  <c r="J18" i="28"/>
  <c r="J21" i="28"/>
  <c r="J24" i="28"/>
  <c r="J27" i="28"/>
  <c r="M29" i="28"/>
  <c r="J30" i="28"/>
  <c r="I31" i="28"/>
  <c r="M34" i="28"/>
  <c r="J36" i="28"/>
  <c r="I37" i="28"/>
  <c r="M40" i="28"/>
  <c r="J42" i="28"/>
  <c r="I43" i="28"/>
  <c r="M46" i="28"/>
  <c r="J48" i="28"/>
  <c r="I49" i="28"/>
  <c r="M52" i="28"/>
  <c r="J54" i="28"/>
  <c r="I55" i="28"/>
  <c r="M58" i="28"/>
  <c r="J60" i="28"/>
  <c r="I61" i="28"/>
  <c r="M64" i="28"/>
  <c r="J66" i="28"/>
  <c r="I67" i="28"/>
  <c r="M70" i="28"/>
  <c r="J72" i="28"/>
  <c r="I73" i="28"/>
  <c r="M76" i="28"/>
  <c r="J78" i="28"/>
  <c r="I79" i="28"/>
  <c r="M82" i="28"/>
  <c r="J84" i="28"/>
  <c r="I85" i="28"/>
  <c r="M88" i="28"/>
  <c r="J90" i="28"/>
  <c r="I91" i="28"/>
  <c r="M22" i="28"/>
  <c r="M25" i="28"/>
  <c r="M68" i="28"/>
  <c r="M74" i="28"/>
  <c r="M86" i="28"/>
  <c r="M16" i="28"/>
  <c r="I19" i="28"/>
  <c r="I22" i="28"/>
  <c r="I25" i="28"/>
  <c r="I28" i="28"/>
  <c r="J31" i="28"/>
  <c r="I32" i="28"/>
  <c r="J37" i="28"/>
  <c r="I38" i="28"/>
  <c r="J43" i="28"/>
  <c r="I44" i="28"/>
  <c r="J49" i="28"/>
  <c r="I50" i="28"/>
  <c r="J55" i="28"/>
  <c r="I56" i="28"/>
  <c r="J61" i="28"/>
  <c r="I62" i="28"/>
  <c r="J67" i="28"/>
  <c r="I68" i="28"/>
  <c r="J73" i="28"/>
  <c r="I74" i="28"/>
  <c r="J79" i="28"/>
  <c r="I80" i="28"/>
  <c r="J85" i="28"/>
  <c r="I86" i="28"/>
  <c r="J91" i="28"/>
  <c r="I16" i="28"/>
  <c r="J28" i="28"/>
  <c r="I33" i="28"/>
  <c r="I39" i="28"/>
  <c r="I45" i="28"/>
  <c r="I51" i="28"/>
  <c r="I57" i="28"/>
  <c r="J62" i="28"/>
  <c r="I63" i="28"/>
  <c r="I69" i="28"/>
  <c r="I75" i="28"/>
  <c r="I81" i="28"/>
  <c r="I87" i="28"/>
  <c r="M16" i="27"/>
  <c r="I30" i="27"/>
  <c r="J35" i="27"/>
  <c r="I36" i="27"/>
  <c r="J41" i="27"/>
  <c r="I42" i="27"/>
  <c r="J47" i="27"/>
  <c r="I48" i="27"/>
  <c r="J53" i="27"/>
  <c r="I54" i="27"/>
  <c r="J59" i="27"/>
  <c r="I60" i="27"/>
  <c r="J65" i="27"/>
  <c r="I66" i="27"/>
  <c r="J71" i="27"/>
  <c r="I72" i="27"/>
  <c r="J77" i="27"/>
  <c r="I78" i="27"/>
  <c r="J83" i="27"/>
  <c r="I84" i="27"/>
  <c r="J89" i="27"/>
  <c r="I90" i="27"/>
  <c r="M22" i="27"/>
  <c r="M56" i="27"/>
  <c r="M86" i="27"/>
  <c r="I15" i="27"/>
  <c r="J18" i="27"/>
  <c r="J21" i="27"/>
  <c r="J24" i="27"/>
  <c r="J27" i="27"/>
  <c r="J30" i="27"/>
  <c r="I31" i="27"/>
  <c r="J36" i="27"/>
  <c r="I37" i="27"/>
  <c r="J42" i="27"/>
  <c r="I43" i="27"/>
  <c r="J48" i="27"/>
  <c r="I49" i="27"/>
  <c r="J54" i="27"/>
  <c r="I55" i="27"/>
  <c r="J60" i="27"/>
  <c r="I61" i="27"/>
  <c r="J66" i="27"/>
  <c r="I67" i="27"/>
  <c r="J72" i="27"/>
  <c r="I73" i="27"/>
  <c r="J78" i="27"/>
  <c r="I79" i="27"/>
  <c r="J84" i="27"/>
  <c r="I85" i="27"/>
  <c r="J90" i="27"/>
  <c r="I91" i="27"/>
  <c r="M32" i="27"/>
  <c r="J15" i="27"/>
  <c r="I19" i="27"/>
  <c r="I22" i="27"/>
  <c r="I25" i="27"/>
  <c r="I28" i="27"/>
  <c r="I32" i="27"/>
  <c r="I38" i="27"/>
  <c r="I44" i="27"/>
  <c r="I50" i="27"/>
  <c r="I56" i="27"/>
  <c r="I62" i="27"/>
  <c r="I68" i="27"/>
  <c r="I74" i="27"/>
  <c r="I80" i="27"/>
  <c r="I86" i="27"/>
  <c r="M50" i="27"/>
  <c r="I16" i="27"/>
  <c r="J44" i="27"/>
  <c r="M28" i="26"/>
  <c r="M44" i="26"/>
  <c r="M45" i="26"/>
  <c r="M57" i="26"/>
  <c r="M81" i="26"/>
  <c r="M87" i="26"/>
  <c r="I15" i="26"/>
  <c r="J18" i="26"/>
  <c r="J21" i="26"/>
  <c r="J24" i="26"/>
  <c r="J27" i="26"/>
  <c r="J30" i="26"/>
  <c r="I31" i="26"/>
  <c r="J36" i="26"/>
  <c r="I37" i="26"/>
  <c r="J42" i="26"/>
  <c r="I43" i="26"/>
  <c r="J48" i="26"/>
  <c r="I49" i="26"/>
  <c r="J54" i="26"/>
  <c r="I55" i="26"/>
  <c r="J60" i="26"/>
  <c r="I61" i="26"/>
  <c r="J66" i="26"/>
  <c r="I67" i="26"/>
  <c r="J72" i="26"/>
  <c r="I73" i="26"/>
  <c r="J78" i="26"/>
  <c r="I79" i="26"/>
  <c r="J84" i="26"/>
  <c r="I85" i="26"/>
  <c r="J90" i="26"/>
  <c r="I91" i="26"/>
  <c r="M25" i="26"/>
  <c r="M32" i="26"/>
  <c r="M50" i="26"/>
  <c r="M56" i="26"/>
  <c r="M86" i="26"/>
  <c r="I19" i="26"/>
  <c r="I22" i="26"/>
  <c r="I25" i="26"/>
  <c r="I28" i="26"/>
  <c r="I32" i="26"/>
  <c r="I38" i="26"/>
  <c r="I44" i="26"/>
  <c r="I50" i="26"/>
  <c r="I56" i="26"/>
  <c r="I62" i="26"/>
  <c r="I68" i="26"/>
  <c r="I74" i="26"/>
  <c r="I80" i="26"/>
  <c r="I86" i="26"/>
  <c r="I16" i="26"/>
  <c r="J19" i="26"/>
  <c r="J22" i="26"/>
  <c r="I33" i="26"/>
  <c r="J38" i="26"/>
  <c r="I39" i="26"/>
  <c r="I45" i="26"/>
  <c r="I51" i="26"/>
  <c r="I57" i="26"/>
  <c r="J62" i="26"/>
  <c r="I63" i="26"/>
  <c r="I69" i="26"/>
  <c r="J74" i="26"/>
  <c r="I75" i="26"/>
  <c r="I81" i="26"/>
  <c r="I87" i="26"/>
  <c r="M22" i="25"/>
  <c r="M56" i="25"/>
  <c r="M45" i="25"/>
  <c r="M57" i="25"/>
  <c r="M63" i="25"/>
  <c r="M69" i="25"/>
  <c r="M81" i="25"/>
  <c r="M87" i="25"/>
  <c r="I15" i="25"/>
  <c r="J18" i="25"/>
  <c r="J21" i="25"/>
  <c r="J24" i="25"/>
  <c r="J27" i="25"/>
  <c r="J30" i="25"/>
  <c r="I31" i="25"/>
  <c r="J36" i="25"/>
  <c r="I37" i="25"/>
  <c r="J42" i="25"/>
  <c r="I43" i="25"/>
  <c r="J48" i="25"/>
  <c r="I49" i="25"/>
  <c r="J54" i="25"/>
  <c r="I55" i="25"/>
  <c r="J60" i="25"/>
  <c r="I61" i="25"/>
  <c r="J66" i="25"/>
  <c r="I67" i="25"/>
  <c r="J72" i="25"/>
  <c r="I73" i="25"/>
  <c r="J78" i="25"/>
  <c r="I79" i="25"/>
  <c r="J84" i="25"/>
  <c r="I85" i="25"/>
  <c r="J90" i="25"/>
  <c r="I91" i="25"/>
  <c r="M19" i="25"/>
  <c r="M25" i="25"/>
  <c r="M50" i="25"/>
  <c r="I22" i="25"/>
  <c r="I25" i="25"/>
  <c r="I28" i="25"/>
  <c r="I32" i="25"/>
  <c r="I38" i="25"/>
  <c r="I44" i="25"/>
  <c r="I50" i="25"/>
  <c r="I56" i="25"/>
  <c r="I62" i="25"/>
  <c r="I68" i="25"/>
  <c r="I74" i="25"/>
  <c r="I80" i="25"/>
  <c r="I86" i="25"/>
  <c r="M38" i="25"/>
  <c r="M39" i="25"/>
  <c r="I16" i="25"/>
  <c r="J19" i="25"/>
  <c r="J32" i="25"/>
  <c r="I33" i="25"/>
  <c r="I39" i="25"/>
  <c r="J44" i="25"/>
  <c r="I45" i="25"/>
  <c r="I51" i="25"/>
  <c r="I57" i="25"/>
  <c r="I63" i="25"/>
  <c r="J68" i="25"/>
  <c r="I69" i="25"/>
  <c r="J74" i="25"/>
  <c r="I75" i="25"/>
  <c r="I81" i="25"/>
  <c r="J86" i="25"/>
  <c r="I87" i="25"/>
  <c r="M16" i="25"/>
  <c r="Q29" i="1"/>
  <c r="C24" i="13" s="1"/>
  <c r="Q28" i="1"/>
  <c r="C23" i="13" s="1"/>
  <c r="Q27" i="1"/>
  <c r="C22" i="13" s="1"/>
  <c r="Q26" i="1"/>
  <c r="C21" i="13" s="1"/>
  <c r="Q25" i="1"/>
  <c r="C20" i="13" s="1"/>
  <c r="Q24" i="1"/>
  <c r="C19" i="13" s="1"/>
  <c r="Q23" i="1"/>
  <c r="C18" i="13" s="1"/>
  <c r="Q22" i="1"/>
  <c r="C17" i="13" s="1"/>
  <c r="Q21" i="1"/>
  <c r="C16" i="13" s="1"/>
  <c r="Q20" i="1"/>
  <c r="C15" i="13" s="1"/>
  <c r="Q16" i="1"/>
  <c r="C11" i="13" s="1"/>
  <c r="Q15" i="1"/>
  <c r="C10" i="13" s="1"/>
  <c r="M15" i="1"/>
  <c r="M16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J14" i="1"/>
  <c r="J15" i="1"/>
  <c r="J16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I14" i="1"/>
  <c r="I15" i="1"/>
  <c r="I16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G14" i="1"/>
  <c r="H14" i="1" s="1"/>
  <c r="G15" i="1"/>
  <c r="G16" i="1"/>
  <c r="G17" i="1"/>
  <c r="H17" i="1" s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D14" i="1"/>
  <c r="M14" i="1" s="1"/>
  <c r="D15" i="1"/>
  <c r="D16" i="1"/>
  <c r="D17" i="1"/>
  <c r="M17" i="1" s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M53" i="1" s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I13" i="1"/>
  <c r="L13" i="1" l="1"/>
  <c r="Q14" i="1" s="1"/>
  <c r="C9" i="13" s="1"/>
  <c r="G13" i="1"/>
  <c r="H13" i="1" s="1"/>
  <c r="J17" i="1"/>
  <c r="I17" i="1"/>
  <c r="M13" i="1"/>
  <c r="Q19" i="1" s="1"/>
  <c r="C14" i="13" s="1"/>
  <c r="G53" i="1"/>
  <c r="H53" i="1" s="1"/>
  <c r="I53" i="1"/>
  <c r="Q18" i="1" s="1"/>
  <c r="C13" i="13" s="1"/>
  <c r="J53" i="1"/>
  <c r="J13" i="1"/>
</calcChain>
</file>

<file path=xl/sharedStrings.xml><?xml version="1.0" encoding="utf-8"?>
<sst xmlns="http://schemas.openxmlformats.org/spreadsheetml/2006/main" count="568" uniqueCount="34">
  <si>
    <t>Etablissement :</t>
  </si>
  <si>
    <t>Propriétaire :</t>
  </si>
  <si>
    <t>TOTAUX</t>
  </si>
  <si>
    <t>Adresse établissement :</t>
  </si>
  <si>
    <t>Taxe collectée</t>
  </si>
  <si>
    <t>Collectée par plateforme</t>
  </si>
  <si>
    <t>Durée du séjour</t>
  </si>
  <si>
    <t>Nombre de nuitées payantes</t>
  </si>
  <si>
    <t>Nombre de nuitées exonérées</t>
  </si>
  <si>
    <t>Collecté par plateforme</t>
  </si>
  <si>
    <t>Nombre de personnes logées</t>
  </si>
  <si>
    <t>Collecte par l'hébergeur</t>
  </si>
  <si>
    <t>Collecté par l'hébergeur</t>
  </si>
  <si>
    <t>Collecte directe par l'hébergeur
ou  
Collecte par une plateforme</t>
  </si>
  <si>
    <t>Type d'hébergement :</t>
  </si>
  <si>
    <r>
      <t xml:space="preserve">Date arrivée
</t>
    </r>
    <r>
      <rPr>
        <b/>
        <sz val="10"/>
        <color theme="1"/>
        <rFont val="Century Gothic"/>
        <family val="2"/>
      </rPr>
      <t>(xx/xx/xxxx )</t>
    </r>
  </si>
  <si>
    <r>
      <t xml:space="preserve">Date départ
</t>
    </r>
    <r>
      <rPr>
        <b/>
        <sz val="10"/>
        <color theme="1"/>
        <rFont val="Century Gothic"/>
        <family val="2"/>
      </rPr>
      <t>(xx/xx/xxxx )</t>
    </r>
  </si>
  <si>
    <t>Air BnB</t>
  </si>
  <si>
    <t>Le Bon Coin</t>
  </si>
  <si>
    <t>Booking</t>
  </si>
  <si>
    <t>Collecte par les plateformes</t>
  </si>
  <si>
    <t>Abritel</t>
  </si>
  <si>
    <t>Gîte de France</t>
  </si>
  <si>
    <t>VRBO</t>
  </si>
  <si>
    <t>Nuitées Payantes</t>
  </si>
  <si>
    <t>Tarif plafond</t>
  </si>
  <si>
    <t>Registre du logeur Non Classé</t>
  </si>
  <si>
    <t xml:space="preserve">Taux  </t>
  </si>
  <si>
    <t>3€ par pers. et par nuit</t>
  </si>
  <si>
    <t xml:space="preserve">Tarif retenu pour le calcul </t>
  </si>
  <si>
    <t xml:space="preserve">Nombre de personnes logées </t>
  </si>
  <si>
    <t>Nombre de personnes exonérées</t>
  </si>
  <si>
    <t>Tarif de la taxe par nuitée et par personne</t>
  </si>
  <si>
    <t>Tarif du séjour (prix total des nuitées hors taxe)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</si>
</sst>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15">
    <font>
      <sz val="11"/>
      <color theme="1"/>
      <name val="Calibri"/>
      <family val="2"/>
      <scheme val="minor"/>
    </font>
    <font>
      <sz val="11"/>
      <color theme="1"/>
      <name val="Myriad Pro"/>
      <family val="2"/>
    </font>
    <font>
      <sz val="10"/>
      <color theme="1"/>
      <name val="Myriad Pro"/>
      <family val="2"/>
    </font>
    <font>
      <sz val="9"/>
      <color theme="1"/>
      <name val="Myriad Pro"/>
      <family val="2"/>
    </font>
    <font>
      <sz val="13"/>
      <color theme="1"/>
      <name val="Myriad Pro"/>
      <family val="2"/>
    </font>
    <font>
      <sz val="12"/>
      <color theme="1"/>
      <name val="Myriad Pro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i/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name val="Century Gothic"/>
      <family val="2"/>
    </font>
    <font>
      <b/>
      <sz val="18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4" borderId="9" xfId="0" applyFont="1" applyFill="1" applyBorder="1" applyAlignment="1" applyProtection="1"/>
    <xf numFmtId="0" fontId="6" fillId="4" borderId="5" xfId="0" applyFont="1" applyFill="1" applyBorder="1" applyAlignment="1" applyProtection="1"/>
    <xf numFmtId="0" fontId="6" fillId="4" borderId="12" xfId="0" applyFont="1" applyFill="1" applyBorder="1" applyAlignment="1" applyProtection="1"/>
    <xf numFmtId="14" fontId="6" fillId="0" borderId="4" xfId="0" applyNumberFormat="1" applyFont="1" applyFill="1" applyBorder="1" applyProtection="1">
      <protection locked="0"/>
    </xf>
    <xf numFmtId="14" fontId="6" fillId="0" borderId="4" xfId="0" applyNumberFormat="1" applyFont="1" applyBorder="1" applyProtection="1">
      <protection locked="0"/>
    </xf>
    <xf numFmtId="0" fontId="6" fillId="0" borderId="4" xfId="0" applyFont="1" applyBorder="1" applyProtection="1">
      <protection locked="0"/>
    </xf>
    <xf numFmtId="164" fontId="6" fillId="3" borderId="24" xfId="0" applyNumberFormat="1" applyFont="1" applyFill="1" applyBorder="1" applyAlignment="1" applyProtection="1"/>
    <xf numFmtId="164" fontId="6" fillId="3" borderId="4" xfId="0" applyNumberFormat="1" applyFont="1" applyFill="1" applyBorder="1" applyProtection="1"/>
    <xf numFmtId="164" fontId="6" fillId="4" borderId="4" xfId="0" applyNumberFormat="1" applyFont="1" applyFill="1" applyBorder="1" applyProtection="1"/>
    <xf numFmtId="0" fontId="6" fillId="4" borderId="10" xfId="0" applyNumberFormat="1" applyFont="1" applyFill="1" applyBorder="1" applyAlignment="1" applyProtection="1">
      <alignment horizontal="right"/>
    </xf>
    <xf numFmtId="164" fontId="6" fillId="4" borderId="14" xfId="0" applyNumberFormat="1" applyFont="1" applyFill="1" applyBorder="1" applyAlignment="1" applyProtection="1">
      <alignment horizontal="right"/>
    </xf>
    <xf numFmtId="164" fontId="6" fillId="4" borderId="13" xfId="0" applyNumberFormat="1" applyFont="1" applyFill="1" applyBorder="1" applyAlignment="1" applyProtection="1">
      <alignment horizontal="right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0" xfId="0" applyFont="1" applyProtection="1"/>
    <xf numFmtId="0" fontId="0" fillId="0" borderId="0" xfId="0" applyProtection="1">
      <protection locked="0"/>
    </xf>
    <xf numFmtId="0" fontId="7" fillId="0" borderId="4" xfId="0" applyFont="1" applyBorder="1" applyAlignment="1" applyProtection="1">
      <alignment horizontal="center" vertical="center" wrapText="1"/>
    </xf>
    <xf numFmtId="164" fontId="6" fillId="0" borderId="4" xfId="1" applyNumberFormat="1" applyFont="1" applyFill="1" applyBorder="1" applyProtection="1">
      <protection locked="0"/>
    </xf>
    <xf numFmtId="0" fontId="6" fillId="3" borderId="24" xfId="0" applyNumberFormat="1" applyFont="1" applyFill="1" applyBorder="1" applyAlignment="1" applyProtection="1"/>
    <xf numFmtId="7" fontId="9" fillId="4" borderId="8" xfId="0" applyNumberFormat="1" applyFont="1" applyFill="1" applyBorder="1" applyAlignment="1" applyProtection="1">
      <alignment horizontal="center" vertical="center"/>
    </xf>
    <xf numFmtId="0" fontId="9" fillId="4" borderId="11" xfId="0" applyFont="1" applyFill="1" applyBorder="1" applyAlignment="1" applyProtection="1">
      <alignment horizontal="center" vertical="center"/>
    </xf>
    <xf numFmtId="164" fontId="6" fillId="4" borderId="8" xfId="0" applyNumberFormat="1" applyFont="1" applyFill="1" applyBorder="1" applyAlignment="1" applyProtection="1">
      <alignment horizontal="center" vertical="center"/>
    </xf>
    <xf numFmtId="164" fontId="6" fillId="4" borderId="23" xfId="0" applyNumberFormat="1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protection locked="0"/>
    </xf>
    <xf numFmtId="0" fontId="6" fillId="4" borderId="4" xfId="0" applyFont="1" applyFill="1" applyBorder="1" applyProtection="1"/>
    <xf numFmtId="0" fontId="7" fillId="4" borderId="6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horizontal="center" vertical="center" wrapText="1"/>
    </xf>
    <xf numFmtId="0" fontId="7" fillId="6" borderId="4" xfId="0" applyFont="1" applyFill="1" applyBorder="1" applyAlignment="1" applyProtection="1">
      <alignment horizontal="center" vertical="center" wrapText="1"/>
    </xf>
    <xf numFmtId="3" fontId="6" fillId="3" borderId="14" xfId="0" applyNumberFormat="1" applyFont="1" applyFill="1" applyBorder="1" applyAlignment="1" applyProtection="1"/>
    <xf numFmtId="0" fontId="6" fillId="4" borderId="4" xfId="1" applyNumberFormat="1" applyFont="1" applyFill="1" applyBorder="1" applyProtection="1"/>
    <xf numFmtId="0" fontId="1" fillId="0" borderId="0" xfId="0" applyFont="1" applyFill="1" applyProtection="1"/>
    <xf numFmtId="0" fontId="1" fillId="0" borderId="0" xfId="0" applyFont="1" applyProtection="1"/>
    <xf numFmtId="0" fontId="6" fillId="0" borderId="28" xfId="0" applyFont="1" applyBorder="1" applyProtection="1"/>
    <xf numFmtId="0" fontId="6" fillId="0" borderId="0" xfId="0" applyFont="1" applyBorder="1" applyAlignment="1" applyProtection="1"/>
    <xf numFmtId="0" fontId="6" fillId="0" borderId="29" xfId="0" applyFont="1" applyBorder="1" applyProtection="1"/>
    <xf numFmtId="0" fontId="6" fillId="0" borderId="30" xfId="0" applyFont="1" applyBorder="1" applyProtection="1"/>
    <xf numFmtId="0" fontId="2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Protection="1"/>
    <xf numFmtId="0" fontId="2" fillId="0" borderId="0" xfId="0" applyFont="1" applyFill="1" applyBorder="1" applyProtection="1"/>
    <xf numFmtId="7" fontId="2" fillId="0" borderId="0" xfId="0" applyNumberFormat="1" applyFont="1" applyFill="1" applyBorder="1" applyProtection="1"/>
    <xf numFmtId="0" fontId="6" fillId="0" borderId="0" xfId="0" applyFont="1" applyFill="1" applyAlignment="1" applyProtection="1">
      <alignment horizontal="center"/>
    </xf>
    <xf numFmtId="0" fontId="1" fillId="0" borderId="0" xfId="0" applyFont="1" applyFill="1" applyBorder="1" applyProtection="1"/>
    <xf numFmtId="7" fontId="1" fillId="0" borderId="0" xfId="0" applyNumberFormat="1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7" fillId="5" borderId="4" xfId="0" applyFont="1" applyFill="1" applyBorder="1" applyAlignment="1" applyProtection="1">
      <alignment horizontal="center" vertical="center" wrapText="1"/>
    </xf>
    <xf numFmtId="164" fontId="7" fillId="5" borderId="4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64" fontId="6" fillId="4" borderId="4" xfId="1" applyNumberFormat="1" applyFont="1" applyFill="1" applyBorder="1" applyProtection="1"/>
    <xf numFmtId="164" fontId="6" fillId="0" borderId="0" xfId="0" applyNumberFormat="1" applyFont="1" applyFill="1" applyBorder="1" applyProtection="1"/>
    <xf numFmtId="0" fontId="4" fillId="0" borderId="0" xfId="0" applyFont="1" applyProtection="1"/>
    <xf numFmtId="0" fontId="5" fillId="0" borderId="0" xfId="0" applyFont="1" applyProtection="1"/>
    <xf numFmtId="0" fontId="6" fillId="6" borderId="4" xfId="0" applyFont="1" applyFill="1" applyBorder="1" applyProtection="1">
      <protection locked="0"/>
    </xf>
    <xf numFmtId="0" fontId="0" fillId="0" borderId="0" xfId="0" applyProtection="1"/>
    <xf numFmtId="14" fontId="6" fillId="5" borderId="4" xfId="0" applyNumberFormat="1" applyFont="1" applyFill="1" applyBorder="1" applyProtection="1">
      <protection locked="0"/>
    </xf>
    <xf numFmtId="164" fontId="6" fillId="5" borderId="4" xfId="1" applyNumberFormat="1" applyFont="1" applyFill="1" applyBorder="1" applyProtection="1">
      <protection locked="0"/>
    </xf>
    <xf numFmtId="0" fontId="14" fillId="5" borderId="4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vertical="center"/>
    </xf>
    <xf numFmtId="7" fontId="6" fillId="4" borderId="8" xfId="0" applyNumberFormat="1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left"/>
    </xf>
    <xf numFmtId="0" fontId="6" fillId="3" borderId="16" xfId="0" applyFont="1" applyFill="1" applyBorder="1" applyAlignment="1" applyProtection="1">
      <alignment horizontal="left"/>
    </xf>
    <xf numFmtId="0" fontId="6" fillId="3" borderId="34" xfId="0" applyFont="1" applyFill="1" applyBorder="1" applyAlignment="1" applyProtection="1">
      <alignment horizontal="left"/>
    </xf>
    <xf numFmtId="0" fontId="6" fillId="3" borderId="35" xfId="0" applyFont="1" applyFill="1" applyBorder="1" applyAlignment="1" applyProtection="1">
      <alignment horizontal="left"/>
    </xf>
    <xf numFmtId="0" fontId="8" fillId="3" borderId="1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left"/>
    </xf>
    <xf numFmtId="0" fontId="6" fillId="3" borderId="2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center"/>
    </xf>
    <xf numFmtId="0" fontId="6" fillId="5" borderId="25" xfId="0" applyFont="1" applyFill="1" applyBorder="1" applyAlignment="1" applyProtection="1">
      <alignment horizontal="left"/>
      <protection locked="0"/>
    </xf>
    <xf numFmtId="0" fontId="6" fillId="5" borderId="31" xfId="0" applyFont="1" applyFill="1" applyBorder="1" applyAlignment="1" applyProtection="1">
      <alignment horizontal="left"/>
      <protection locked="0"/>
    </xf>
    <xf numFmtId="0" fontId="6" fillId="5" borderId="26" xfId="0" applyFont="1" applyFill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32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8" fillId="4" borderId="1" xfId="0" applyFont="1" applyFill="1" applyBorder="1" applyAlignment="1" applyProtection="1">
      <alignment horizontal="center"/>
    </xf>
    <xf numFmtId="0" fontId="8" fillId="4" borderId="2" xfId="0" applyFont="1" applyFill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center"/>
    </xf>
    <xf numFmtId="9" fontId="6" fillId="4" borderId="18" xfId="0" applyNumberFormat="1" applyFont="1" applyFill="1" applyBorder="1" applyAlignment="1" applyProtection="1">
      <alignment horizontal="center"/>
    </xf>
    <xf numFmtId="9" fontId="6" fillId="4" borderId="27" xfId="0" applyNumberFormat="1" applyFont="1" applyFill="1" applyBorder="1" applyAlignment="1" applyProtection="1">
      <alignment horizontal="center"/>
    </xf>
    <xf numFmtId="164" fontId="6" fillId="4" borderId="1" xfId="0" applyNumberFormat="1" applyFont="1" applyFill="1" applyBorder="1" applyAlignment="1" applyProtection="1">
      <alignment horizontal="center"/>
    </xf>
    <xf numFmtId="164" fontId="6" fillId="4" borderId="3" xfId="0" applyNumberFormat="1" applyFont="1" applyFill="1" applyBorder="1" applyAlignment="1" applyProtection="1">
      <alignment horizontal="center"/>
    </xf>
    <xf numFmtId="0" fontId="6" fillId="0" borderId="25" xfId="0" applyFont="1" applyBorder="1" applyAlignment="1" applyProtection="1">
      <alignment horizontal="left"/>
      <protection locked="0"/>
    </xf>
    <xf numFmtId="0" fontId="6" fillId="0" borderId="31" xfId="0" applyFont="1" applyBorder="1" applyAlignment="1" applyProtection="1">
      <alignment horizontal="left"/>
      <protection locked="0"/>
    </xf>
    <xf numFmtId="0" fontId="6" fillId="0" borderId="26" xfId="0" applyFont="1" applyBorder="1" applyAlignment="1" applyProtection="1">
      <alignment horizontal="left"/>
      <protection locked="0"/>
    </xf>
    <xf numFmtId="0" fontId="6" fillId="3" borderId="25" xfId="0" applyFont="1" applyFill="1" applyBorder="1" applyAlignment="1" applyProtection="1">
      <alignment horizontal="left"/>
    </xf>
    <xf numFmtId="0" fontId="6" fillId="3" borderId="26" xfId="0" applyFont="1" applyFill="1" applyBorder="1" applyAlignment="1" applyProtection="1">
      <alignment horizontal="left"/>
    </xf>
    <xf numFmtId="7" fontId="9" fillId="4" borderId="8" xfId="0" applyNumberFormat="1" applyFont="1" applyFill="1" applyBorder="1" applyAlignment="1" applyProtection="1">
      <alignment horizontal="center" vertical="center"/>
    </xf>
    <xf numFmtId="0" fontId="9" fillId="4" borderId="11" xfId="0" applyFont="1" applyFill="1" applyBorder="1" applyAlignment="1" applyProtection="1">
      <alignment horizontal="center" vertical="center"/>
    </xf>
    <xf numFmtId="0" fontId="8" fillId="4" borderId="15" xfId="0" applyFont="1" applyFill="1" applyBorder="1" applyAlignment="1" applyProtection="1">
      <alignment horizontal="center"/>
    </xf>
    <xf numFmtId="0" fontId="8" fillId="4" borderId="7" xfId="0" applyFont="1" applyFill="1" applyBorder="1" applyAlignment="1" applyProtection="1">
      <alignment horizontal="center"/>
    </xf>
    <xf numFmtId="0" fontId="8" fillId="4" borderId="16" xfId="0" applyFont="1" applyFill="1" applyBorder="1" applyAlignment="1" applyProtection="1">
      <alignment horizontal="center"/>
    </xf>
    <xf numFmtId="164" fontId="6" fillId="4" borderId="8" xfId="0" applyNumberFormat="1" applyFont="1" applyFill="1" applyBorder="1" applyAlignment="1" applyProtection="1">
      <alignment horizontal="center" vertical="center"/>
    </xf>
    <xf numFmtId="164" fontId="6" fillId="4" borderId="23" xfId="0" applyNumberFormat="1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302418</xdr:colOff>
      <xdr:row>1</xdr:row>
      <xdr:rowOff>95963</xdr:rowOff>
    </xdr:from>
    <xdr:to>
      <xdr:col>15</xdr:col>
      <xdr:colOff>1922418</xdr:colOff>
      <xdr:row>8</xdr:row>
      <xdr:rowOff>156245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340012" y="262651"/>
          <a:ext cx="1620000" cy="1620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302418</xdr:colOff>
      <xdr:row>1</xdr:row>
      <xdr:rowOff>95963</xdr:rowOff>
    </xdr:from>
    <xdr:to>
      <xdr:col>15</xdr:col>
      <xdr:colOff>1922418</xdr:colOff>
      <xdr:row>8</xdr:row>
      <xdr:rowOff>156245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6351ADD-6909-4191-AFC7-79AD82A58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675643" y="267413"/>
          <a:ext cx="1620000" cy="1641432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302418</xdr:colOff>
      <xdr:row>1</xdr:row>
      <xdr:rowOff>95963</xdr:rowOff>
    </xdr:from>
    <xdr:to>
      <xdr:col>15</xdr:col>
      <xdr:colOff>1922418</xdr:colOff>
      <xdr:row>8</xdr:row>
      <xdr:rowOff>156245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D3B29EC-94E9-46AB-8698-A97785133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675643" y="267413"/>
          <a:ext cx="1620000" cy="1641432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302418</xdr:colOff>
      <xdr:row>1</xdr:row>
      <xdr:rowOff>95963</xdr:rowOff>
    </xdr:from>
    <xdr:to>
      <xdr:col>15</xdr:col>
      <xdr:colOff>1922418</xdr:colOff>
      <xdr:row>8</xdr:row>
      <xdr:rowOff>156245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AC929BF-1758-4DC7-B745-F8703CCA8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675643" y="267413"/>
          <a:ext cx="1620000" cy="1641432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1</xdr:row>
      <xdr:rowOff>11906</xdr:rowOff>
    </xdr:from>
    <xdr:to>
      <xdr:col>6</xdr:col>
      <xdr:colOff>429375</xdr:colOff>
      <xdr:row>8</xdr:row>
      <xdr:rowOff>167438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E4048E9-25CF-4008-B32D-804C5B411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405563" y="178594"/>
          <a:ext cx="1620000" cy="1620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302418</xdr:colOff>
      <xdr:row>1</xdr:row>
      <xdr:rowOff>95963</xdr:rowOff>
    </xdr:from>
    <xdr:to>
      <xdr:col>15</xdr:col>
      <xdr:colOff>1922418</xdr:colOff>
      <xdr:row>8</xdr:row>
      <xdr:rowOff>156245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5A41DFE-1460-4496-BE5F-B225C5F71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675643" y="267413"/>
          <a:ext cx="1620000" cy="1641432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302418</xdr:colOff>
      <xdr:row>1</xdr:row>
      <xdr:rowOff>95963</xdr:rowOff>
    </xdr:from>
    <xdr:to>
      <xdr:col>15</xdr:col>
      <xdr:colOff>1922418</xdr:colOff>
      <xdr:row>8</xdr:row>
      <xdr:rowOff>156245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EC0EF75-C8FC-4750-93C0-E2D6CB519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675643" y="267413"/>
          <a:ext cx="1620000" cy="1641432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302418</xdr:colOff>
      <xdr:row>1</xdr:row>
      <xdr:rowOff>95963</xdr:rowOff>
    </xdr:from>
    <xdr:to>
      <xdr:col>15</xdr:col>
      <xdr:colOff>1922418</xdr:colOff>
      <xdr:row>8</xdr:row>
      <xdr:rowOff>156245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709108D-6134-403C-85FA-9ACD23513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675643" y="267413"/>
          <a:ext cx="1620000" cy="1641432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302418</xdr:colOff>
      <xdr:row>1</xdr:row>
      <xdr:rowOff>95963</xdr:rowOff>
    </xdr:from>
    <xdr:to>
      <xdr:col>15</xdr:col>
      <xdr:colOff>1922418</xdr:colOff>
      <xdr:row>8</xdr:row>
      <xdr:rowOff>156245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ECB51CB-1E00-492D-8EFE-7A9DC114B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675643" y="267413"/>
          <a:ext cx="1620000" cy="1641432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302418</xdr:colOff>
      <xdr:row>1</xdr:row>
      <xdr:rowOff>95963</xdr:rowOff>
    </xdr:from>
    <xdr:to>
      <xdr:col>15</xdr:col>
      <xdr:colOff>1922418</xdr:colOff>
      <xdr:row>8</xdr:row>
      <xdr:rowOff>156245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4C37D3C-ECC6-479B-99DA-921F37890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675643" y="267413"/>
          <a:ext cx="1620000" cy="1641432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302418</xdr:colOff>
      <xdr:row>1</xdr:row>
      <xdr:rowOff>95963</xdr:rowOff>
    </xdr:from>
    <xdr:to>
      <xdr:col>15</xdr:col>
      <xdr:colOff>1922418</xdr:colOff>
      <xdr:row>8</xdr:row>
      <xdr:rowOff>156245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83496CC-CC90-4C41-9BCC-1F8C099AD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675643" y="267413"/>
          <a:ext cx="1620000" cy="1641432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302418</xdr:colOff>
      <xdr:row>1</xdr:row>
      <xdr:rowOff>95963</xdr:rowOff>
    </xdr:from>
    <xdr:to>
      <xdr:col>15</xdr:col>
      <xdr:colOff>1922418</xdr:colOff>
      <xdr:row>8</xdr:row>
      <xdr:rowOff>156245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F28B4FE-A7AF-44B3-ABDF-1A98702DC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675643" y="267413"/>
          <a:ext cx="1620000" cy="1641432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302418</xdr:colOff>
      <xdr:row>1</xdr:row>
      <xdr:rowOff>95963</xdr:rowOff>
    </xdr:from>
    <xdr:to>
      <xdr:col>15</xdr:col>
      <xdr:colOff>1922418</xdr:colOff>
      <xdr:row>8</xdr:row>
      <xdr:rowOff>156245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11DBE1A-36B1-499A-9C02-B7F90B412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675643" y="267413"/>
          <a:ext cx="1620000" cy="1641432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D45DA-F0A2-4508-B325-3D4B48908BA3}">
  <sheetPr codeName="Feuil1"/>
  <dimension ref="A1:R91"/>
  <sheetViews>
    <sheetView showGridLines="0" tabSelected="1" topLeftCell="A2" zoomScale="80" zoomScaleNormal="80" workbookViewId="0">
      <selection activeCell="B2" sqref="B2:M2"/>
    </sheetView>
  </sheetViews>
  <sheetFormatPr baseColWidth="10" defaultColWidth="11.5703125" defaultRowHeight="14.25"/>
  <cols>
    <col min="1" max="1" width="26" style="2" customWidth="1"/>
    <col min="2" max="2" width="19.28515625" style="2" customWidth="1"/>
    <col min="3" max="3" width="12.85546875" style="2" customWidth="1"/>
    <col min="4" max="4" width="8.28515625" style="2" customWidth="1"/>
    <col min="5" max="5" width="11.7109375" style="2" customWidth="1"/>
    <col min="6" max="7" width="12" style="2" customWidth="1"/>
    <col min="8" max="8" width="14.42578125" style="2" customWidth="1"/>
    <col min="9" max="9" width="12" style="2" customWidth="1"/>
    <col min="10" max="10" width="12.140625" style="2" customWidth="1"/>
    <col min="11" max="11" width="28" style="2" customWidth="1"/>
    <col min="12" max="12" width="12" style="2" customWidth="1"/>
    <col min="13" max="13" width="12.140625" style="2" customWidth="1"/>
    <col min="14" max="14" width="3.28515625" style="2" customWidth="1"/>
    <col min="15" max="15" width="19.42578125" style="2" customWidth="1"/>
    <col min="16" max="16" width="29" style="2" customWidth="1"/>
    <col min="17" max="17" width="11.140625" style="2" customWidth="1"/>
    <col min="18" max="16384" width="11.5703125" style="2"/>
  </cols>
  <sheetData>
    <row r="1" spans="1:18" s="1" customFormat="1" ht="13.9" customHeight="1" thickBot="1">
      <c r="A1" s="43"/>
      <c r="B1" s="43"/>
      <c r="C1" s="43"/>
      <c r="D1" s="43"/>
      <c r="E1" s="43"/>
      <c r="F1" s="43"/>
      <c r="G1" s="72"/>
      <c r="H1" s="72"/>
      <c r="I1" s="72"/>
      <c r="J1" s="72"/>
      <c r="K1" s="43"/>
      <c r="L1" s="43"/>
      <c r="M1" s="43"/>
      <c r="N1" s="43"/>
      <c r="O1" s="44"/>
      <c r="P1" s="44"/>
      <c r="Q1" s="44"/>
      <c r="R1" s="2"/>
    </row>
    <row r="2" spans="1:18" s="1" customFormat="1" ht="18" customHeight="1">
      <c r="A2" s="45" t="s">
        <v>14</v>
      </c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46"/>
      <c r="O2" s="46"/>
      <c r="P2" s="46"/>
      <c r="Q2" s="46"/>
      <c r="R2" s="2"/>
    </row>
    <row r="3" spans="1:18" s="1" customFormat="1" ht="18" customHeight="1">
      <c r="A3" s="47" t="s">
        <v>1</v>
      </c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  <c r="N3" s="46"/>
      <c r="O3" s="46"/>
      <c r="P3" s="46"/>
      <c r="Q3" s="46"/>
      <c r="R3" s="2"/>
    </row>
    <row r="4" spans="1:18" s="3" customFormat="1" ht="18" customHeight="1">
      <c r="A4" s="47" t="s">
        <v>0</v>
      </c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9"/>
      <c r="N4" s="46"/>
      <c r="O4" s="46"/>
      <c r="P4" s="46"/>
      <c r="Q4" s="46"/>
      <c r="R4" s="4"/>
    </row>
    <row r="5" spans="1:18" s="3" customFormat="1" ht="18" customHeight="1" thickBot="1">
      <c r="A5" s="48" t="s">
        <v>3</v>
      </c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  <c r="N5" s="46"/>
      <c r="O5" s="46"/>
      <c r="P5" s="46"/>
      <c r="Q5" s="46"/>
      <c r="R5" s="4"/>
    </row>
    <row r="6" spans="1:18" s="3" customFormat="1" ht="18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"/>
    </row>
    <row r="7" spans="1:18" s="3" customFormat="1" ht="17.25" thickBot="1">
      <c r="A7" s="50"/>
      <c r="B7" s="50"/>
      <c r="C7" s="50"/>
      <c r="D7" s="49"/>
      <c r="E7" s="90"/>
      <c r="F7" s="90"/>
      <c r="G7" s="51"/>
      <c r="H7" s="51"/>
      <c r="I7" s="51"/>
      <c r="J7" s="51"/>
      <c r="K7" s="49"/>
      <c r="L7" s="49"/>
      <c r="M7" s="52"/>
      <c r="N7" s="52"/>
      <c r="O7" s="52"/>
      <c r="P7" s="53"/>
      <c r="Q7" s="52"/>
      <c r="R7" s="4"/>
    </row>
    <row r="8" spans="1:18" s="3" customFormat="1" ht="17.25" thickBot="1">
      <c r="A8" s="24" t="s">
        <v>27</v>
      </c>
      <c r="B8" s="103">
        <v>0.01</v>
      </c>
      <c r="C8" s="104"/>
      <c r="D8" s="54"/>
      <c r="E8" s="54"/>
      <c r="F8" s="54"/>
      <c r="G8" s="49"/>
      <c r="H8" s="49"/>
      <c r="I8" s="49"/>
      <c r="J8" s="51"/>
      <c r="K8" s="49"/>
      <c r="L8" s="49"/>
      <c r="M8" s="52"/>
      <c r="N8" s="52"/>
      <c r="O8" s="52"/>
      <c r="P8" s="53"/>
      <c r="Q8" s="52"/>
      <c r="R8" s="4"/>
    </row>
    <row r="9" spans="1:18" s="1" customFormat="1" ht="17.25" thickBot="1">
      <c r="A9" s="25" t="s">
        <v>25</v>
      </c>
      <c r="B9" s="105" t="s">
        <v>28</v>
      </c>
      <c r="C9" s="106"/>
      <c r="D9" s="54"/>
      <c r="E9" s="54"/>
      <c r="F9" s="54"/>
      <c r="G9" s="43"/>
      <c r="H9" s="43"/>
      <c r="I9" s="43"/>
      <c r="J9" s="51"/>
      <c r="K9" s="43"/>
      <c r="L9" s="43"/>
      <c r="M9" s="55"/>
      <c r="N9" s="55"/>
      <c r="O9" s="55"/>
      <c r="P9" s="56"/>
      <c r="Q9" s="55"/>
      <c r="R9" s="2"/>
    </row>
    <row r="10" spans="1:18" s="1" customFormat="1" ht="17.25" thickBot="1">
      <c r="A10" s="51"/>
      <c r="B10" s="51"/>
      <c r="C10" s="51"/>
      <c r="D10" s="51"/>
      <c r="E10" s="51"/>
      <c r="F10" s="51"/>
      <c r="G10" s="57"/>
      <c r="H10" s="57"/>
      <c r="I10" s="57"/>
      <c r="J10" s="57"/>
      <c r="K10" s="58"/>
      <c r="L10" s="59"/>
      <c r="M10" s="55"/>
      <c r="N10" s="55"/>
      <c r="O10" s="57"/>
      <c r="P10" s="55"/>
      <c r="Q10" s="55"/>
      <c r="R10" s="2"/>
    </row>
    <row r="11" spans="1:18" s="1" customFormat="1" ht="23.25" thickBot="1">
      <c r="A11" s="75" t="s">
        <v>26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  <c r="R11" s="2"/>
    </row>
    <row r="12" spans="1:18" s="5" customFormat="1" ht="64.150000000000006" customHeight="1" thickBot="1">
      <c r="A12" s="60" t="s">
        <v>15</v>
      </c>
      <c r="B12" s="60" t="s">
        <v>16</v>
      </c>
      <c r="C12" s="61" t="s">
        <v>33</v>
      </c>
      <c r="D12" s="23" t="s">
        <v>6</v>
      </c>
      <c r="E12" s="28" t="s">
        <v>10</v>
      </c>
      <c r="F12" s="60" t="s">
        <v>31</v>
      </c>
      <c r="G12" s="38" t="s">
        <v>32</v>
      </c>
      <c r="H12" s="38" t="s">
        <v>29</v>
      </c>
      <c r="I12" s="39" t="s">
        <v>7</v>
      </c>
      <c r="J12" s="23" t="s">
        <v>8</v>
      </c>
      <c r="K12" s="40" t="s">
        <v>13</v>
      </c>
      <c r="L12" s="22" t="s">
        <v>12</v>
      </c>
      <c r="M12" s="23" t="s">
        <v>9</v>
      </c>
      <c r="N12" s="62"/>
      <c r="O12" s="85" t="s">
        <v>2</v>
      </c>
      <c r="P12" s="86"/>
      <c r="Q12" s="87"/>
    </row>
    <row r="13" spans="1:18" s="6" customFormat="1" ht="18" thickBot="1">
      <c r="A13" s="69"/>
      <c r="B13" s="69"/>
      <c r="C13" s="70"/>
      <c r="D13" s="37">
        <f t="shared" ref="D13:D76" si="0">B13-A13</f>
        <v>0</v>
      </c>
      <c r="E13" s="71"/>
      <c r="F13" s="71"/>
      <c r="G13" s="63">
        <f>IF((E13-F13)=0,0,C13/D13/(E13)*1%)</f>
        <v>0</v>
      </c>
      <c r="H13" s="16">
        <f>IF(G13&gt;3,3,G13)</f>
        <v>0</v>
      </c>
      <c r="I13" s="42">
        <f>D13*(E13-F13)</f>
        <v>0</v>
      </c>
      <c r="J13" s="37">
        <f>(F13)*D13</f>
        <v>0</v>
      </c>
      <c r="K13" s="67"/>
      <c r="L13" s="15">
        <f>IF(K13="Collecte par l'hébergeur",(C13*$B$8/D13/(E13))*(E13-F13)*D13,0)</f>
        <v>0</v>
      </c>
      <c r="M13" s="16">
        <f>IFERROR(IF(K13="Collecte par l'hébergeur",0,(C13*$B$8/D13/(E13))*(E13-F13)*D13),0)</f>
        <v>0</v>
      </c>
      <c r="N13" s="64"/>
      <c r="O13" s="82" t="s">
        <v>11</v>
      </c>
      <c r="P13" s="83"/>
      <c r="Q13" s="84"/>
    </row>
    <row r="14" spans="1:18" s="6" customFormat="1" ht="17.25">
      <c r="A14" s="11"/>
      <c r="B14" s="11"/>
      <c r="C14" s="29"/>
      <c r="D14" s="37">
        <f t="shared" si="0"/>
        <v>0</v>
      </c>
      <c r="E14" s="13"/>
      <c r="F14" s="13"/>
      <c r="G14" s="63">
        <f t="shared" ref="G14:G77" si="1">IF((E14-F14)=0,0,C14/D14/(E14)*1%)</f>
        <v>0</v>
      </c>
      <c r="H14" s="16">
        <f t="shared" ref="H14:H77" si="2">IF(G14&gt;3,3,G14)</f>
        <v>0</v>
      </c>
      <c r="I14" s="42">
        <f t="shared" ref="I14:I77" si="3">D14*(E14-F14)</f>
        <v>0</v>
      </c>
      <c r="J14" s="37">
        <f t="shared" ref="J14:J77" si="4">(F14)*D14</f>
        <v>0</v>
      </c>
      <c r="K14" s="67"/>
      <c r="L14" s="15">
        <f t="shared" ref="L14:L77" si="5">IF(K14="Collecte par l'hébergeur",(C14*$B$8/D14/(E14))*(E14-F14)*D14,0)</f>
        <v>0</v>
      </c>
      <c r="M14" s="16">
        <f t="shared" ref="M14:M77" si="6">IFERROR(IF(K14="Collecte par l'hébergeur",0,(C14*$B$8/D14/(E14))*(E14-F14)*D14),0)</f>
        <v>0</v>
      </c>
      <c r="N14" s="26"/>
      <c r="O14" s="78" t="s">
        <v>4</v>
      </c>
      <c r="P14" s="79"/>
      <c r="Q14" s="14">
        <f>SUM(L13:L91)</f>
        <v>0</v>
      </c>
    </row>
    <row r="15" spans="1:18" s="6" customFormat="1" ht="17.25">
      <c r="A15" s="11"/>
      <c r="B15" s="11"/>
      <c r="C15" s="29"/>
      <c r="D15" s="37">
        <f t="shared" si="0"/>
        <v>0</v>
      </c>
      <c r="E15" s="13"/>
      <c r="F15" s="13"/>
      <c r="G15" s="63">
        <f t="shared" si="1"/>
        <v>0</v>
      </c>
      <c r="H15" s="16">
        <f t="shared" si="2"/>
        <v>0</v>
      </c>
      <c r="I15" s="42">
        <f t="shared" si="3"/>
        <v>0</v>
      </c>
      <c r="J15" s="37">
        <f t="shared" si="4"/>
        <v>0</v>
      </c>
      <c r="K15" s="67"/>
      <c r="L15" s="15">
        <f t="shared" si="5"/>
        <v>0</v>
      </c>
      <c r="M15" s="16">
        <f t="shared" si="6"/>
        <v>0</v>
      </c>
      <c r="N15" s="26"/>
      <c r="O15" s="88" t="s">
        <v>30</v>
      </c>
      <c r="P15" s="89"/>
      <c r="Q15" s="41">
        <f>SUMIF(K13:K91,"Collecte par l'hébergeur",E13:E91)</f>
        <v>0</v>
      </c>
    </row>
    <row r="16" spans="1:18" s="6" customFormat="1" ht="18" thickBot="1">
      <c r="A16" s="11"/>
      <c r="B16" s="11"/>
      <c r="C16" s="29"/>
      <c r="D16" s="37">
        <f t="shared" si="0"/>
        <v>0</v>
      </c>
      <c r="E16" s="13"/>
      <c r="F16" s="13"/>
      <c r="G16" s="63">
        <f t="shared" si="1"/>
        <v>0</v>
      </c>
      <c r="H16" s="16">
        <f t="shared" si="2"/>
        <v>0</v>
      </c>
      <c r="I16" s="42">
        <f t="shared" si="3"/>
        <v>0</v>
      </c>
      <c r="J16" s="37">
        <f t="shared" si="4"/>
        <v>0</v>
      </c>
      <c r="K16" s="67"/>
      <c r="L16" s="15">
        <f t="shared" si="5"/>
        <v>0</v>
      </c>
      <c r="M16" s="16">
        <f t="shared" si="6"/>
        <v>0</v>
      </c>
      <c r="N16" s="26"/>
      <c r="O16" s="80" t="s">
        <v>31</v>
      </c>
      <c r="P16" s="81"/>
      <c r="Q16" s="41">
        <f>SUMIF(K13:K91,"Collecte par l'hébergeur",F13:F91)</f>
        <v>0</v>
      </c>
    </row>
    <row r="17" spans="1:17" s="6" customFormat="1" ht="18" thickBot="1">
      <c r="A17" s="11"/>
      <c r="B17" s="11"/>
      <c r="C17" s="29"/>
      <c r="D17" s="37">
        <f t="shared" si="0"/>
        <v>0</v>
      </c>
      <c r="E17" s="13"/>
      <c r="F17" s="13"/>
      <c r="G17" s="63">
        <f t="shared" si="1"/>
        <v>0</v>
      </c>
      <c r="H17" s="16">
        <f t="shared" si="2"/>
        <v>0</v>
      </c>
      <c r="I17" s="42">
        <f t="shared" si="3"/>
        <v>0</v>
      </c>
      <c r="J17" s="37">
        <f t="shared" si="4"/>
        <v>0</v>
      </c>
      <c r="K17" s="67"/>
      <c r="L17" s="15">
        <f t="shared" si="5"/>
        <v>0</v>
      </c>
      <c r="M17" s="16">
        <f t="shared" si="6"/>
        <v>0</v>
      </c>
      <c r="N17" s="26"/>
      <c r="O17" s="100" t="s">
        <v>20</v>
      </c>
      <c r="P17" s="101"/>
      <c r="Q17" s="102"/>
    </row>
    <row r="18" spans="1:17" s="6" customFormat="1" ht="17.25">
      <c r="A18" s="11"/>
      <c r="B18" s="11"/>
      <c r="C18" s="29"/>
      <c r="D18" s="37">
        <f t="shared" si="0"/>
        <v>0</v>
      </c>
      <c r="E18" s="13"/>
      <c r="F18" s="13"/>
      <c r="G18" s="63">
        <f t="shared" si="1"/>
        <v>0</v>
      </c>
      <c r="H18" s="16">
        <f t="shared" si="2"/>
        <v>0</v>
      </c>
      <c r="I18" s="42">
        <f t="shared" si="3"/>
        <v>0</v>
      </c>
      <c r="J18" s="37">
        <f t="shared" si="4"/>
        <v>0</v>
      </c>
      <c r="K18" s="67"/>
      <c r="L18" s="15">
        <f t="shared" si="5"/>
        <v>0</v>
      </c>
      <c r="M18" s="16">
        <f t="shared" si="6"/>
        <v>0</v>
      </c>
      <c r="N18" s="26"/>
      <c r="O18" s="33" t="s">
        <v>17</v>
      </c>
      <c r="P18" s="8" t="s">
        <v>24</v>
      </c>
      <c r="Q18" s="17">
        <f>SUMIF(K13:K91,"Air BnB",I13:I91)</f>
        <v>0</v>
      </c>
    </row>
    <row r="19" spans="1:17" s="6" customFormat="1" ht="18" thickBot="1">
      <c r="A19" s="11"/>
      <c r="B19" s="11"/>
      <c r="C19" s="29"/>
      <c r="D19" s="37">
        <f t="shared" si="0"/>
        <v>0</v>
      </c>
      <c r="E19" s="13"/>
      <c r="F19" s="13"/>
      <c r="G19" s="63">
        <f t="shared" si="1"/>
        <v>0</v>
      </c>
      <c r="H19" s="16">
        <f t="shared" si="2"/>
        <v>0</v>
      </c>
      <c r="I19" s="42">
        <f t="shared" si="3"/>
        <v>0</v>
      </c>
      <c r="J19" s="37">
        <f t="shared" si="4"/>
        <v>0</v>
      </c>
      <c r="K19" s="67"/>
      <c r="L19" s="15">
        <f t="shared" si="5"/>
        <v>0</v>
      </c>
      <c r="M19" s="16">
        <f t="shared" si="6"/>
        <v>0</v>
      </c>
      <c r="N19" s="26"/>
      <c r="O19" s="34"/>
      <c r="P19" s="9" t="s">
        <v>5</v>
      </c>
      <c r="Q19" s="18">
        <f>SUMIF(K13:K91,"Air BnB",M13:M91)</f>
        <v>0</v>
      </c>
    </row>
    <row r="20" spans="1:17" s="6" customFormat="1" ht="17.25">
      <c r="A20" s="11"/>
      <c r="B20" s="11"/>
      <c r="C20" s="29"/>
      <c r="D20" s="37">
        <f t="shared" si="0"/>
        <v>0</v>
      </c>
      <c r="E20" s="13"/>
      <c r="F20" s="13"/>
      <c r="G20" s="63">
        <f t="shared" si="1"/>
        <v>0</v>
      </c>
      <c r="H20" s="16">
        <f t="shared" si="2"/>
        <v>0</v>
      </c>
      <c r="I20" s="42">
        <f t="shared" si="3"/>
        <v>0</v>
      </c>
      <c r="J20" s="37">
        <f t="shared" si="4"/>
        <v>0</v>
      </c>
      <c r="K20" s="67"/>
      <c r="L20" s="15">
        <f t="shared" si="5"/>
        <v>0</v>
      </c>
      <c r="M20" s="16">
        <f t="shared" si="6"/>
        <v>0</v>
      </c>
      <c r="N20" s="26"/>
      <c r="O20" s="33" t="s">
        <v>21</v>
      </c>
      <c r="P20" s="8" t="s">
        <v>24</v>
      </c>
      <c r="Q20" s="17">
        <f>SUMIF(K13:K91,"Abritel",I13:I91)</f>
        <v>0</v>
      </c>
    </row>
    <row r="21" spans="1:17" s="6" customFormat="1" ht="18" thickBot="1">
      <c r="A21" s="12"/>
      <c r="B21" s="12"/>
      <c r="C21" s="29"/>
      <c r="D21" s="37">
        <f t="shared" si="0"/>
        <v>0</v>
      </c>
      <c r="E21" s="13"/>
      <c r="F21" s="13"/>
      <c r="G21" s="63">
        <f t="shared" si="1"/>
        <v>0</v>
      </c>
      <c r="H21" s="16">
        <f t="shared" si="2"/>
        <v>0</v>
      </c>
      <c r="I21" s="42">
        <f t="shared" si="3"/>
        <v>0</v>
      </c>
      <c r="J21" s="37">
        <f t="shared" si="4"/>
        <v>0</v>
      </c>
      <c r="K21" s="67"/>
      <c r="L21" s="15">
        <f t="shared" si="5"/>
        <v>0</v>
      </c>
      <c r="M21" s="16">
        <f t="shared" si="6"/>
        <v>0</v>
      </c>
      <c r="N21" s="26"/>
      <c r="O21" s="34"/>
      <c r="P21" s="9" t="s">
        <v>5</v>
      </c>
      <c r="Q21" s="18">
        <f>SUMIF(K13:K91,"Abritel",M13:M91)</f>
        <v>0</v>
      </c>
    </row>
    <row r="22" spans="1:17" s="6" customFormat="1" ht="17.25">
      <c r="A22" s="12"/>
      <c r="B22" s="12"/>
      <c r="C22" s="29"/>
      <c r="D22" s="37">
        <f t="shared" si="0"/>
        <v>0</v>
      </c>
      <c r="E22" s="13"/>
      <c r="F22" s="13"/>
      <c r="G22" s="63">
        <f t="shared" si="1"/>
        <v>0</v>
      </c>
      <c r="H22" s="16">
        <f t="shared" si="2"/>
        <v>0</v>
      </c>
      <c r="I22" s="42">
        <f t="shared" si="3"/>
        <v>0</v>
      </c>
      <c r="J22" s="37">
        <f t="shared" si="4"/>
        <v>0</v>
      </c>
      <c r="K22" s="67"/>
      <c r="L22" s="15">
        <f t="shared" si="5"/>
        <v>0</v>
      </c>
      <c r="M22" s="16">
        <f t="shared" si="6"/>
        <v>0</v>
      </c>
      <c r="N22" s="26"/>
      <c r="O22" s="35" t="s">
        <v>22</v>
      </c>
      <c r="P22" s="8" t="s">
        <v>24</v>
      </c>
      <c r="Q22" s="17">
        <f>SUMIF(K13:K91,"Gîte de France",I13:I91)</f>
        <v>0</v>
      </c>
    </row>
    <row r="23" spans="1:17" s="6" customFormat="1" ht="18" thickBot="1">
      <c r="A23" s="12"/>
      <c r="B23" s="12"/>
      <c r="C23" s="29"/>
      <c r="D23" s="37">
        <f t="shared" si="0"/>
        <v>0</v>
      </c>
      <c r="E23" s="13"/>
      <c r="F23" s="13"/>
      <c r="G23" s="63">
        <f t="shared" si="1"/>
        <v>0</v>
      </c>
      <c r="H23" s="16">
        <f t="shared" si="2"/>
        <v>0</v>
      </c>
      <c r="I23" s="42">
        <f t="shared" si="3"/>
        <v>0</v>
      </c>
      <c r="J23" s="37">
        <f t="shared" si="4"/>
        <v>0</v>
      </c>
      <c r="K23" s="67"/>
      <c r="L23" s="15">
        <f t="shared" si="5"/>
        <v>0</v>
      </c>
      <c r="M23" s="16">
        <f t="shared" si="6"/>
        <v>0</v>
      </c>
      <c r="N23" s="26"/>
      <c r="O23" s="32"/>
      <c r="P23" s="10" t="s">
        <v>5</v>
      </c>
      <c r="Q23" s="19">
        <f>SUMIF(K13:K91,"Gîte de France",M13:M91)</f>
        <v>0</v>
      </c>
    </row>
    <row r="24" spans="1:17" s="6" customFormat="1" ht="17.25">
      <c r="A24" s="12"/>
      <c r="B24" s="12"/>
      <c r="C24" s="29"/>
      <c r="D24" s="37">
        <f t="shared" si="0"/>
        <v>0</v>
      </c>
      <c r="E24" s="13"/>
      <c r="F24" s="13"/>
      <c r="G24" s="63">
        <f t="shared" si="1"/>
        <v>0</v>
      </c>
      <c r="H24" s="16">
        <f t="shared" si="2"/>
        <v>0</v>
      </c>
      <c r="I24" s="42">
        <f t="shared" si="3"/>
        <v>0</v>
      </c>
      <c r="J24" s="37">
        <f t="shared" si="4"/>
        <v>0</v>
      </c>
      <c r="K24" s="67"/>
      <c r="L24" s="15">
        <f t="shared" si="5"/>
        <v>0</v>
      </c>
      <c r="M24" s="16">
        <f t="shared" si="6"/>
        <v>0</v>
      </c>
      <c r="N24" s="26"/>
      <c r="O24" s="33" t="s">
        <v>19</v>
      </c>
      <c r="P24" s="8" t="s">
        <v>24</v>
      </c>
      <c r="Q24" s="17">
        <f>SUMIF(K13:K91,"Booking",I13:I91)</f>
        <v>0</v>
      </c>
    </row>
    <row r="25" spans="1:17" s="6" customFormat="1" ht="18" thickBot="1">
      <c r="A25" s="12"/>
      <c r="B25" s="12"/>
      <c r="C25" s="29"/>
      <c r="D25" s="37">
        <f t="shared" si="0"/>
        <v>0</v>
      </c>
      <c r="E25" s="13"/>
      <c r="F25" s="13"/>
      <c r="G25" s="63">
        <f t="shared" si="1"/>
        <v>0</v>
      </c>
      <c r="H25" s="16">
        <f t="shared" si="2"/>
        <v>0</v>
      </c>
      <c r="I25" s="42">
        <f t="shared" si="3"/>
        <v>0</v>
      </c>
      <c r="J25" s="37">
        <f t="shared" si="4"/>
        <v>0</v>
      </c>
      <c r="K25" s="67"/>
      <c r="L25" s="15">
        <f t="shared" si="5"/>
        <v>0</v>
      </c>
      <c r="M25" s="16">
        <f t="shared" si="6"/>
        <v>0</v>
      </c>
      <c r="N25" s="26"/>
      <c r="O25" s="34"/>
      <c r="P25" s="9" t="s">
        <v>5</v>
      </c>
      <c r="Q25" s="18">
        <f>SUMIF(K13:K91,"Booking",M13:M91)</f>
        <v>0</v>
      </c>
    </row>
    <row r="26" spans="1:17" s="6" customFormat="1" ht="17.25">
      <c r="A26" s="12"/>
      <c r="B26" s="12"/>
      <c r="C26" s="29"/>
      <c r="D26" s="37">
        <f t="shared" si="0"/>
        <v>0</v>
      </c>
      <c r="E26" s="13"/>
      <c r="F26" s="13"/>
      <c r="G26" s="63">
        <f t="shared" si="1"/>
        <v>0</v>
      </c>
      <c r="H26" s="16">
        <f t="shared" si="2"/>
        <v>0</v>
      </c>
      <c r="I26" s="42">
        <f t="shared" si="3"/>
        <v>0</v>
      </c>
      <c r="J26" s="37">
        <f t="shared" si="4"/>
        <v>0</v>
      </c>
      <c r="K26" s="67"/>
      <c r="L26" s="15">
        <f t="shared" si="5"/>
        <v>0</v>
      </c>
      <c r="M26" s="16">
        <f t="shared" si="6"/>
        <v>0</v>
      </c>
      <c r="N26" s="26"/>
      <c r="O26" s="31" t="s">
        <v>23</v>
      </c>
      <c r="P26" s="8" t="s">
        <v>24</v>
      </c>
      <c r="Q26" s="17">
        <f>SUMIF(K13:K91,"VRBO",I13:I91)</f>
        <v>0</v>
      </c>
    </row>
    <row r="27" spans="1:17" s="6" customFormat="1" ht="18" thickBot="1">
      <c r="A27" s="12"/>
      <c r="B27" s="12"/>
      <c r="C27" s="29"/>
      <c r="D27" s="37">
        <f t="shared" si="0"/>
        <v>0</v>
      </c>
      <c r="E27" s="13"/>
      <c r="F27" s="13"/>
      <c r="G27" s="63">
        <f t="shared" si="1"/>
        <v>0</v>
      </c>
      <c r="H27" s="16">
        <f t="shared" si="2"/>
        <v>0</v>
      </c>
      <c r="I27" s="42">
        <f t="shared" si="3"/>
        <v>0</v>
      </c>
      <c r="J27" s="37">
        <f t="shared" si="4"/>
        <v>0</v>
      </c>
      <c r="K27" s="67"/>
      <c r="L27" s="15">
        <f t="shared" si="5"/>
        <v>0</v>
      </c>
      <c r="M27" s="16">
        <f t="shared" si="6"/>
        <v>0</v>
      </c>
      <c r="N27" s="26"/>
      <c r="O27" s="32"/>
      <c r="P27" s="10" t="s">
        <v>5</v>
      </c>
      <c r="Q27" s="19">
        <f>SUMIF(K13:K91,"VRBO",M13:M91)</f>
        <v>0</v>
      </c>
    </row>
    <row r="28" spans="1:17" s="6" customFormat="1" ht="17.25">
      <c r="A28" s="12"/>
      <c r="B28" s="12"/>
      <c r="C28" s="29"/>
      <c r="D28" s="37">
        <f t="shared" si="0"/>
        <v>0</v>
      </c>
      <c r="E28" s="13"/>
      <c r="F28" s="13"/>
      <c r="G28" s="63">
        <f t="shared" si="1"/>
        <v>0</v>
      </c>
      <c r="H28" s="16">
        <f t="shared" si="2"/>
        <v>0</v>
      </c>
      <c r="I28" s="42">
        <f t="shared" si="3"/>
        <v>0</v>
      </c>
      <c r="J28" s="37">
        <f t="shared" si="4"/>
        <v>0</v>
      </c>
      <c r="K28" s="67"/>
      <c r="L28" s="15">
        <f t="shared" si="5"/>
        <v>0</v>
      </c>
      <c r="M28" s="16">
        <f t="shared" si="6"/>
        <v>0</v>
      </c>
      <c r="N28" s="26"/>
      <c r="O28" s="73" t="s">
        <v>18</v>
      </c>
      <c r="P28" s="8" t="s">
        <v>24</v>
      </c>
      <c r="Q28" s="17">
        <f>SUMIF(K13:K91,"Le Bon Coin",I13:I91)</f>
        <v>0</v>
      </c>
    </row>
    <row r="29" spans="1:17" s="6" customFormat="1" ht="18" thickBot="1">
      <c r="A29" s="12"/>
      <c r="B29" s="12"/>
      <c r="C29" s="29"/>
      <c r="D29" s="37">
        <f t="shared" si="0"/>
        <v>0</v>
      </c>
      <c r="E29" s="13"/>
      <c r="F29" s="13"/>
      <c r="G29" s="63">
        <f t="shared" si="1"/>
        <v>0</v>
      </c>
      <c r="H29" s="16">
        <f t="shared" si="2"/>
        <v>0</v>
      </c>
      <c r="I29" s="42">
        <f t="shared" si="3"/>
        <v>0</v>
      </c>
      <c r="J29" s="37">
        <f t="shared" si="4"/>
        <v>0</v>
      </c>
      <c r="K29" s="67"/>
      <c r="L29" s="15">
        <f t="shared" si="5"/>
        <v>0</v>
      </c>
      <c r="M29" s="16">
        <f t="shared" si="6"/>
        <v>0</v>
      </c>
      <c r="N29" s="26"/>
      <c r="O29" s="74"/>
      <c r="P29" s="10" t="s">
        <v>5</v>
      </c>
      <c r="Q29" s="19">
        <f>SUMIF(K13:K91,"Le Bon Coin",M13:M91)</f>
        <v>0</v>
      </c>
    </row>
    <row r="30" spans="1:17" s="6" customFormat="1" ht="17.25">
      <c r="A30" s="12"/>
      <c r="B30" s="12"/>
      <c r="C30" s="29"/>
      <c r="D30" s="37">
        <f t="shared" si="0"/>
        <v>0</v>
      </c>
      <c r="E30" s="13"/>
      <c r="F30" s="13"/>
      <c r="G30" s="63">
        <f t="shared" si="1"/>
        <v>0</v>
      </c>
      <c r="H30" s="16">
        <f t="shared" si="2"/>
        <v>0</v>
      </c>
      <c r="I30" s="42">
        <f t="shared" si="3"/>
        <v>0</v>
      </c>
      <c r="J30" s="37">
        <f t="shared" si="4"/>
        <v>0</v>
      </c>
      <c r="K30" s="67"/>
      <c r="L30" s="15">
        <f t="shared" si="5"/>
        <v>0</v>
      </c>
      <c r="M30" s="16">
        <f t="shared" si="6"/>
        <v>0</v>
      </c>
      <c r="N30" s="26"/>
      <c r="O30" s="65"/>
      <c r="P30" s="65"/>
      <c r="Q30" s="65"/>
    </row>
    <row r="31" spans="1:17" s="6" customFormat="1" ht="17.25">
      <c r="A31" s="12"/>
      <c r="B31" s="12"/>
      <c r="C31" s="29"/>
      <c r="D31" s="37">
        <f t="shared" si="0"/>
        <v>0</v>
      </c>
      <c r="E31" s="13"/>
      <c r="F31" s="13"/>
      <c r="G31" s="63">
        <f t="shared" si="1"/>
        <v>0</v>
      </c>
      <c r="H31" s="16">
        <f t="shared" si="2"/>
        <v>0</v>
      </c>
      <c r="I31" s="42">
        <f t="shared" si="3"/>
        <v>0</v>
      </c>
      <c r="J31" s="37">
        <f t="shared" si="4"/>
        <v>0</v>
      </c>
      <c r="K31" s="67"/>
      <c r="L31" s="15">
        <f t="shared" si="5"/>
        <v>0</v>
      </c>
      <c r="M31" s="16">
        <f t="shared" si="6"/>
        <v>0</v>
      </c>
      <c r="N31" s="26"/>
      <c r="O31" s="65"/>
      <c r="P31" s="65"/>
      <c r="Q31" s="65"/>
    </row>
    <row r="32" spans="1:17" s="6" customFormat="1" ht="17.25">
      <c r="A32" s="12"/>
      <c r="B32" s="12"/>
      <c r="C32" s="29"/>
      <c r="D32" s="37">
        <f t="shared" si="0"/>
        <v>0</v>
      </c>
      <c r="E32" s="13"/>
      <c r="F32" s="13"/>
      <c r="G32" s="63">
        <f t="shared" si="1"/>
        <v>0</v>
      </c>
      <c r="H32" s="16">
        <f t="shared" si="2"/>
        <v>0</v>
      </c>
      <c r="I32" s="42">
        <f t="shared" si="3"/>
        <v>0</v>
      </c>
      <c r="J32" s="37">
        <f t="shared" si="4"/>
        <v>0</v>
      </c>
      <c r="K32" s="67"/>
      <c r="L32" s="15">
        <f t="shared" si="5"/>
        <v>0</v>
      </c>
      <c r="M32" s="16">
        <f t="shared" si="6"/>
        <v>0</v>
      </c>
      <c r="N32" s="26"/>
      <c r="O32" s="26"/>
      <c r="P32" s="65"/>
      <c r="Q32" s="65"/>
    </row>
    <row r="33" spans="1:17" s="6" customFormat="1" ht="17.25">
      <c r="A33" s="12"/>
      <c r="B33" s="12"/>
      <c r="C33" s="29"/>
      <c r="D33" s="37">
        <f t="shared" si="0"/>
        <v>0</v>
      </c>
      <c r="E33" s="13"/>
      <c r="F33" s="13"/>
      <c r="G33" s="63">
        <f t="shared" si="1"/>
        <v>0</v>
      </c>
      <c r="H33" s="16">
        <f t="shared" si="2"/>
        <v>0</v>
      </c>
      <c r="I33" s="42">
        <f t="shared" si="3"/>
        <v>0</v>
      </c>
      <c r="J33" s="37">
        <f t="shared" si="4"/>
        <v>0</v>
      </c>
      <c r="K33" s="67"/>
      <c r="L33" s="15">
        <f t="shared" si="5"/>
        <v>0</v>
      </c>
      <c r="M33" s="16">
        <f t="shared" si="6"/>
        <v>0</v>
      </c>
      <c r="N33" s="26"/>
      <c r="O33" s="26"/>
      <c r="P33" s="65"/>
      <c r="Q33" s="65"/>
    </row>
    <row r="34" spans="1:17" s="6" customFormat="1" ht="17.25">
      <c r="A34" s="12"/>
      <c r="B34" s="12"/>
      <c r="C34" s="29"/>
      <c r="D34" s="37">
        <f t="shared" si="0"/>
        <v>0</v>
      </c>
      <c r="E34" s="13"/>
      <c r="F34" s="13"/>
      <c r="G34" s="63">
        <f t="shared" si="1"/>
        <v>0</v>
      </c>
      <c r="H34" s="16">
        <f t="shared" si="2"/>
        <v>0</v>
      </c>
      <c r="I34" s="42">
        <f t="shared" si="3"/>
        <v>0</v>
      </c>
      <c r="J34" s="37">
        <f t="shared" si="4"/>
        <v>0</v>
      </c>
      <c r="K34" s="67"/>
      <c r="L34" s="15">
        <f t="shared" si="5"/>
        <v>0</v>
      </c>
      <c r="M34" s="16">
        <f t="shared" si="6"/>
        <v>0</v>
      </c>
      <c r="N34" s="26"/>
      <c r="O34" s="26"/>
      <c r="P34" s="65"/>
      <c r="Q34" s="65"/>
    </row>
    <row r="35" spans="1:17" s="6" customFormat="1" ht="17.25">
      <c r="A35" s="12"/>
      <c r="B35" s="12"/>
      <c r="C35" s="29"/>
      <c r="D35" s="37">
        <f t="shared" si="0"/>
        <v>0</v>
      </c>
      <c r="E35" s="13"/>
      <c r="F35" s="13"/>
      <c r="G35" s="63">
        <f t="shared" si="1"/>
        <v>0</v>
      </c>
      <c r="H35" s="16">
        <f t="shared" si="2"/>
        <v>0</v>
      </c>
      <c r="I35" s="42">
        <f t="shared" si="3"/>
        <v>0</v>
      </c>
      <c r="J35" s="37">
        <f t="shared" si="4"/>
        <v>0</v>
      </c>
      <c r="K35" s="67"/>
      <c r="L35" s="15">
        <f t="shared" si="5"/>
        <v>0</v>
      </c>
      <c r="M35" s="16">
        <f t="shared" si="6"/>
        <v>0</v>
      </c>
      <c r="N35" s="26"/>
      <c r="O35" s="26"/>
      <c r="P35" s="65"/>
      <c r="Q35" s="65"/>
    </row>
    <row r="36" spans="1:17" s="6" customFormat="1" ht="17.45" customHeight="1">
      <c r="A36" s="12"/>
      <c r="B36" s="12"/>
      <c r="C36" s="29"/>
      <c r="D36" s="37">
        <f t="shared" si="0"/>
        <v>0</v>
      </c>
      <c r="E36" s="13"/>
      <c r="F36" s="13"/>
      <c r="G36" s="63">
        <f t="shared" si="1"/>
        <v>0</v>
      </c>
      <c r="H36" s="16">
        <f t="shared" si="2"/>
        <v>0</v>
      </c>
      <c r="I36" s="42">
        <f t="shared" si="3"/>
        <v>0</v>
      </c>
      <c r="J36" s="37">
        <f t="shared" si="4"/>
        <v>0</v>
      </c>
      <c r="K36" s="67"/>
      <c r="L36" s="15">
        <f t="shared" si="5"/>
        <v>0</v>
      </c>
      <c r="M36" s="16">
        <f t="shared" si="6"/>
        <v>0</v>
      </c>
      <c r="N36" s="26"/>
      <c r="O36" s="26"/>
      <c r="P36" s="65"/>
      <c r="Q36" s="65"/>
    </row>
    <row r="37" spans="1:17" s="6" customFormat="1" ht="17.25">
      <c r="A37" s="12"/>
      <c r="B37" s="12"/>
      <c r="C37" s="29"/>
      <c r="D37" s="37">
        <f t="shared" si="0"/>
        <v>0</v>
      </c>
      <c r="E37" s="13"/>
      <c r="F37" s="13"/>
      <c r="G37" s="63">
        <f t="shared" si="1"/>
        <v>0</v>
      </c>
      <c r="H37" s="16">
        <f t="shared" si="2"/>
        <v>0</v>
      </c>
      <c r="I37" s="42">
        <f t="shared" si="3"/>
        <v>0</v>
      </c>
      <c r="J37" s="37">
        <f t="shared" si="4"/>
        <v>0</v>
      </c>
      <c r="K37" s="67"/>
      <c r="L37" s="15">
        <f t="shared" si="5"/>
        <v>0</v>
      </c>
      <c r="M37" s="16">
        <f t="shared" si="6"/>
        <v>0</v>
      </c>
      <c r="N37" s="26"/>
      <c r="O37" s="26"/>
      <c r="P37" s="65"/>
      <c r="Q37" s="65"/>
    </row>
    <row r="38" spans="1:17" s="6" customFormat="1" ht="17.25">
      <c r="A38" s="12"/>
      <c r="B38" s="12"/>
      <c r="C38" s="29"/>
      <c r="D38" s="37">
        <f t="shared" si="0"/>
        <v>0</v>
      </c>
      <c r="E38" s="13"/>
      <c r="F38" s="13"/>
      <c r="G38" s="63">
        <f t="shared" si="1"/>
        <v>0</v>
      </c>
      <c r="H38" s="16">
        <f t="shared" si="2"/>
        <v>0</v>
      </c>
      <c r="I38" s="42">
        <f t="shared" si="3"/>
        <v>0</v>
      </c>
      <c r="J38" s="37">
        <f t="shared" si="4"/>
        <v>0</v>
      </c>
      <c r="K38" s="67"/>
      <c r="L38" s="15">
        <f t="shared" si="5"/>
        <v>0</v>
      </c>
      <c r="M38" s="16">
        <f t="shared" si="6"/>
        <v>0</v>
      </c>
      <c r="N38" s="26"/>
      <c r="O38" s="26"/>
      <c r="P38" s="65"/>
      <c r="Q38" s="65"/>
    </row>
    <row r="39" spans="1:17" s="6" customFormat="1" ht="17.25">
      <c r="A39" s="12"/>
      <c r="B39" s="12"/>
      <c r="C39" s="29"/>
      <c r="D39" s="37">
        <f t="shared" si="0"/>
        <v>0</v>
      </c>
      <c r="E39" s="13"/>
      <c r="F39" s="13"/>
      <c r="G39" s="63">
        <f t="shared" si="1"/>
        <v>0</v>
      </c>
      <c r="H39" s="16">
        <f t="shared" si="2"/>
        <v>0</v>
      </c>
      <c r="I39" s="42">
        <f t="shared" si="3"/>
        <v>0</v>
      </c>
      <c r="J39" s="37">
        <f t="shared" si="4"/>
        <v>0</v>
      </c>
      <c r="K39" s="67"/>
      <c r="L39" s="15">
        <f t="shared" si="5"/>
        <v>0</v>
      </c>
      <c r="M39" s="16">
        <f t="shared" si="6"/>
        <v>0</v>
      </c>
      <c r="N39" s="26"/>
      <c r="O39" s="26"/>
      <c r="P39" s="65"/>
      <c r="Q39" s="65"/>
    </row>
    <row r="40" spans="1:17" s="6" customFormat="1" ht="17.25">
      <c r="A40" s="12"/>
      <c r="B40" s="12"/>
      <c r="C40" s="29"/>
      <c r="D40" s="37">
        <f t="shared" si="0"/>
        <v>0</v>
      </c>
      <c r="E40" s="13"/>
      <c r="F40" s="13"/>
      <c r="G40" s="63">
        <f t="shared" si="1"/>
        <v>0</v>
      </c>
      <c r="H40" s="16">
        <f t="shared" si="2"/>
        <v>0</v>
      </c>
      <c r="I40" s="42">
        <f t="shared" si="3"/>
        <v>0</v>
      </c>
      <c r="J40" s="37">
        <f t="shared" si="4"/>
        <v>0</v>
      </c>
      <c r="K40" s="67"/>
      <c r="L40" s="15">
        <f t="shared" si="5"/>
        <v>0</v>
      </c>
      <c r="M40" s="16">
        <f t="shared" si="6"/>
        <v>0</v>
      </c>
      <c r="N40" s="26"/>
      <c r="O40" s="26"/>
      <c r="P40" s="65"/>
      <c r="Q40" s="65"/>
    </row>
    <row r="41" spans="1:17" s="6" customFormat="1" ht="17.25">
      <c r="A41" s="12"/>
      <c r="B41" s="12"/>
      <c r="C41" s="29"/>
      <c r="D41" s="37">
        <f t="shared" si="0"/>
        <v>0</v>
      </c>
      <c r="E41" s="13"/>
      <c r="F41" s="13"/>
      <c r="G41" s="63">
        <f t="shared" si="1"/>
        <v>0</v>
      </c>
      <c r="H41" s="16">
        <f t="shared" si="2"/>
        <v>0</v>
      </c>
      <c r="I41" s="42">
        <f t="shared" si="3"/>
        <v>0</v>
      </c>
      <c r="J41" s="37">
        <f t="shared" si="4"/>
        <v>0</v>
      </c>
      <c r="K41" s="67"/>
      <c r="L41" s="15">
        <f t="shared" si="5"/>
        <v>0</v>
      </c>
      <c r="M41" s="16">
        <f t="shared" si="6"/>
        <v>0</v>
      </c>
      <c r="N41" s="26"/>
      <c r="O41" s="26"/>
      <c r="P41" s="65"/>
      <c r="Q41" s="65"/>
    </row>
    <row r="42" spans="1:17" s="6" customFormat="1" ht="17.25">
      <c r="A42" s="12"/>
      <c r="B42" s="12"/>
      <c r="C42" s="29"/>
      <c r="D42" s="37">
        <f t="shared" si="0"/>
        <v>0</v>
      </c>
      <c r="E42" s="13"/>
      <c r="F42" s="13"/>
      <c r="G42" s="63">
        <f t="shared" si="1"/>
        <v>0</v>
      </c>
      <c r="H42" s="16">
        <f t="shared" si="2"/>
        <v>0</v>
      </c>
      <c r="I42" s="42">
        <f t="shared" si="3"/>
        <v>0</v>
      </c>
      <c r="J42" s="37">
        <f t="shared" si="4"/>
        <v>0</v>
      </c>
      <c r="K42" s="67"/>
      <c r="L42" s="15">
        <f t="shared" si="5"/>
        <v>0</v>
      </c>
      <c r="M42" s="16">
        <f t="shared" si="6"/>
        <v>0</v>
      </c>
      <c r="N42" s="26"/>
      <c r="O42" s="26"/>
      <c r="P42" s="65"/>
      <c r="Q42" s="65"/>
    </row>
    <row r="43" spans="1:17" s="6" customFormat="1" ht="17.25">
      <c r="A43" s="12"/>
      <c r="B43" s="12"/>
      <c r="C43" s="29"/>
      <c r="D43" s="37">
        <f t="shared" si="0"/>
        <v>0</v>
      </c>
      <c r="E43" s="13"/>
      <c r="F43" s="13"/>
      <c r="G43" s="63">
        <f t="shared" si="1"/>
        <v>0</v>
      </c>
      <c r="H43" s="16">
        <f t="shared" si="2"/>
        <v>0</v>
      </c>
      <c r="I43" s="42">
        <f t="shared" si="3"/>
        <v>0</v>
      </c>
      <c r="J43" s="37">
        <f t="shared" si="4"/>
        <v>0</v>
      </c>
      <c r="K43" s="67"/>
      <c r="L43" s="15">
        <f t="shared" si="5"/>
        <v>0</v>
      </c>
      <c r="M43" s="16">
        <f t="shared" si="6"/>
        <v>0</v>
      </c>
      <c r="N43" s="26"/>
      <c r="O43" s="26"/>
      <c r="P43" s="65"/>
      <c r="Q43" s="65"/>
    </row>
    <row r="44" spans="1:17" s="6" customFormat="1" ht="17.25">
      <c r="A44" s="12"/>
      <c r="B44" s="12"/>
      <c r="C44" s="29"/>
      <c r="D44" s="37">
        <f t="shared" si="0"/>
        <v>0</v>
      </c>
      <c r="E44" s="13"/>
      <c r="F44" s="13"/>
      <c r="G44" s="63">
        <f t="shared" si="1"/>
        <v>0</v>
      </c>
      <c r="H44" s="16">
        <f t="shared" si="2"/>
        <v>0</v>
      </c>
      <c r="I44" s="42">
        <f t="shared" si="3"/>
        <v>0</v>
      </c>
      <c r="J44" s="37">
        <f t="shared" si="4"/>
        <v>0</v>
      </c>
      <c r="K44" s="67"/>
      <c r="L44" s="15">
        <f t="shared" si="5"/>
        <v>0</v>
      </c>
      <c r="M44" s="16">
        <f t="shared" si="6"/>
        <v>0</v>
      </c>
      <c r="N44" s="26"/>
      <c r="O44" s="26"/>
      <c r="P44" s="65"/>
      <c r="Q44" s="65"/>
    </row>
    <row r="45" spans="1:17" s="6" customFormat="1" ht="17.25">
      <c r="A45" s="12"/>
      <c r="B45" s="12"/>
      <c r="C45" s="29"/>
      <c r="D45" s="37">
        <f t="shared" si="0"/>
        <v>0</v>
      </c>
      <c r="E45" s="13"/>
      <c r="F45" s="13"/>
      <c r="G45" s="63">
        <f t="shared" si="1"/>
        <v>0</v>
      </c>
      <c r="H45" s="16">
        <f t="shared" si="2"/>
        <v>0</v>
      </c>
      <c r="I45" s="42">
        <f t="shared" si="3"/>
        <v>0</v>
      </c>
      <c r="J45" s="37">
        <f t="shared" si="4"/>
        <v>0</v>
      </c>
      <c r="K45" s="67"/>
      <c r="L45" s="15">
        <f t="shared" si="5"/>
        <v>0</v>
      </c>
      <c r="M45" s="16">
        <f t="shared" si="6"/>
        <v>0</v>
      </c>
      <c r="N45" s="26"/>
      <c r="O45" s="26"/>
      <c r="P45" s="65"/>
      <c r="Q45" s="65"/>
    </row>
    <row r="46" spans="1:17" s="6" customFormat="1" ht="17.25">
      <c r="A46" s="12"/>
      <c r="B46" s="12"/>
      <c r="C46" s="29"/>
      <c r="D46" s="37">
        <f t="shared" si="0"/>
        <v>0</v>
      </c>
      <c r="E46" s="13"/>
      <c r="F46" s="13"/>
      <c r="G46" s="63">
        <f t="shared" si="1"/>
        <v>0</v>
      </c>
      <c r="H46" s="16">
        <f t="shared" si="2"/>
        <v>0</v>
      </c>
      <c r="I46" s="42">
        <f t="shared" si="3"/>
        <v>0</v>
      </c>
      <c r="J46" s="37">
        <f t="shared" si="4"/>
        <v>0</v>
      </c>
      <c r="K46" s="67"/>
      <c r="L46" s="15">
        <f t="shared" si="5"/>
        <v>0</v>
      </c>
      <c r="M46" s="16">
        <f t="shared" si="6"/>
        <v>0</v>
      </c>
      <c r="N46" s="26"/>
      <c r="O46" s="26"/>
      <c r="P46" s="65"/>
      <c r="Q46" s="65"/>
    </row>
    <row r="47" spans="1:17" s="6" customFormat="1" ht="17.25">
      <c r="A47" s="12"/>
      <c r="B47" s="12"/>
      <c r="C47" s="29"/>
      <c r="D47" s="37">
        <f t="shared" si="0"/>
        <v>0</v>
      </c>
      <c r="E47" s="13"/>
      <c r="F47" s="13"/>
      <c r="G47" s="63">
        <f t="shared" si="1"/>
        <v>0</v>
      </c>
      <c r="H47" s="16">
        <f t="shared" si="2"/>
        <v>0</v>
      </c>
      <c r="I47" s="42">
        <f t="shared" si="3"/>
        <v>0</v>
      </c>
      <c r="J47" s="37">
        <f t="shared" si="4"/>
        <v>0</v>
      </c>
      <c r="K47" s="67"/>
      <c r="L47" s="15">
        <f t="shared" si="5"/>
        <v>0</v>
      </c>
      <c r="M47" s="16">
        <f t="shared" si="6"/>
        <v>0</v>
      </c>
      <c r="N47" s="26"/>
      <c r="O47" s="26"/>
      <c r="P47" s="65"/>
      <c r="Q47" s="65"/>
    </row>
    <row r="48" spans="1:17" s="6" customFormat="1" ht="17.25">
      <c r="A48" s="12"/>
      <c r="B48" s="12"/>
      <c r="C48" s="29"/>
      <c r="D48" s="37">
        <f t="shared" si="0"/>
        <v>0</v>
      </c>
      <c r="E48" s="13"/>
      <c r="F48" s="13"/>
      <c r="G48" s="63">
        <f t="shared" si="1"/>
        <v>0</v>
      </c>
      <c r="H48" s="16">
        <f t="shared" si="2"/>
        <v>0</v>
      </c>
      <c r="I48" s="42">
        <f t="shared" si="3"/>
        <v>0</v>
      </c>
      <c r="J48" s="37">
        <f t="shared" si="4"/>
        <v>0</v>
      </c>
      <c r="K48" s="67"/>
      <c r="L48" s="15">
        <f t="shared" si="5"/>
        <v>0</v>
      </c>
      <c r="M48" s="16">
        <f t="shared" si="6"/>
        <v>0</v>
      </c>
      <c r="N48" s="26"/>
      <c r="O48" s="26"/>
      <c r="P48" s="65"/>
      <c r="Q48" s="65"/>
    </row>
    <row r="49" spans="1:17" s="6" customFormat="1" ht="17.25">
      <c r="A49" s="12"/>
      <c r="B49" s="12"/>
      <c r="C49" s="29"/>
      <c r="D49" s="37">
        <f t="shared" si="0"/>
        <v>0</v>
      </c>
      <c r="E49" s="13"/>
      <c r="F49" s="13"/>
      <c r="G49" s="63">
        <f t="shared" si="1"/>
        <v>0</v>
      </c>
      <c r="H49" s="16">
        <f t="shared" si="2"/>
        <v>0</v>
      </c>
      <c r="I49" s="42">
        <f t="shared" si="3"/>
        <v>0</v>
      </c>
      <c r="J49" s="37">
        <f t="shared" si="4"/>
        <v>0</v>
      </c>
      <c r="K49" s="67"/>
      <c r="L49" s="15">
        <f t="shared" si="5"/>
        <v>0</v>
      </c>
      <c r="M49" s="16">
        <f t="shared" si="6"/>
        <v>0</v>
      </c>
      <c r="N49" s="26"/>
      <c r="O49" s="26"/>
      <c r="P49" s="65"/>
      <c r="Q49" s="65"/>
    </row>
    <row r="50" spans="1:17" s="7" customFormat="1" ht="16.5">
      <c r="A50" s="12"/>
      <c r="B50" s="12"/>
      <c r="C50" s="29"/>
      <c r="D50" s="37">
        <f t="shared" si="0"/>
        <v>0</v>
      </c>
      <c r="E50" s="13"/>
      <c r="F50" s="13"/>
      <c r="G50" s="63">
        <f t="shared" si="1"/>
        <v>0</v>
      </c>
      <c r="H50" s="16">
        <f t="shared" si="2"/>
        <v>0</v>
      </c>
      <c r="I50" s="42">
        <f t="shared" si="3"/>
        <v>0</v>
      </c>
      <c r="J50" s="37">
        <f t="shared" si="4"/>
        <v>0</v>
      </c>
      <c r="K50" s="67"/>
      <c r="L50" s="15">
        <f t="shared" si="5"/>
        <v>0</v>
      </c>
      <c r="M50" s="16">
        <f t="shared" si="6"/>
        <v>0</v>
      </c>
      <c r="N50" s="26"/>
      <c r="O50" s="26"/>
      <c r="P50" s="66"/>
      <c r="Q50" s="66"/>
    </row>
    <row r="51" spans="1:17" s="7" customFormat="1" ht="16.5">
      <c r="A51" s="12"/>
      <c r="B51" s="12"/>
      <c r="C51" s="29"/>
      <c r="D51" s="37">
        <f t="shared" si="0"/>
        <v>0</v>
      </c>
      <c r="E51" s="13"/>
      <c r="F51" s="13"/>
      <c r="G51" s="63">
        <f t="shared" si="1"/>
        <v>0</v>
      </c>
      <c r="H51" s="16">
        <f t="shared" si="2"/>
        <v>0</v>
      </c>
      <c r="I51" s="42">
        <f t="shared" si="3"/>
        <v>0</v>
      </c>
      <c r="J51" s="37">
        <f t="shared" si="4"/>
        <v>0</v>
      </c>
      <c r="K51" s="67"/>
      <c r="L51" s="15">
        <f t="shared" si="5"/>
        <v>0</v>
      </c>
      <c r="M51" s="16">
        <f t="shared" si="6"/>
        <v>0</v>
      </c>
      <c r="N51" s="26"/>
      <c r="O51" s="26"/>
      <c r="P51" s="66"/>
      <c r="Q51" s="66"/>
    </row>
    <row r="52" spans="1:17" s="7" customFormat="1" ht="16.5">
      <c r="A52" s="12"/>
      <c r="B52" s="12"/>
      <c r="C52" s="29"/>
      <c r="D52" s="37">
        <f t="shared" si="0"/>
        <v>0</v>
      </c>
      <c r="E52" s="13"/>
      <c r="F52" s="13"/>
      <c r="G52" s="63">
        <f t="shared" si="1"/>
        <v>0</v>
      </c>
      <c r="H52" s="16">
        <f t="shared" si="2"/>
        <v>0</v>
      </c>
      <c r="I52" s="42">
        <f t="shared" si="3"/>
        <v>0</v>
      </c>
      <c r="J52" s="37">
        <f t="shared" si="4"/>
        <v>0</v>
      </c>
      <c r="K52" s="67"/>
      <c r="L52" s="15">
        <f t="shared" si="5"/>
        <v>0</v>
      </c>
      <c r="M52" s="16">
        <f t="shared" si="6"/>
        <v>0</v>
      </c>
      <c r="N52" s="26"/>
      <c r="O52" s="26"/>
      <c r="P52" s="66"/>
      <c r="Q52" s="66"/>
    </row>
    <row r="53" spans="1:17" s="7" customFormat="1" ht="16.5">
      <c r="A53" s="12"/>
      <c r="B53" s="12"/>
      <c r="C53" s="29"/>
      <c r="D53" s="37">
        <f t="shared" si="0"/>
        <v>0</v>
      </c>
      <c r="E53" s="13"/>
      <c r="F53" s="13"/>
      <c r="G53" s="63">
        <f t="shared" si="1"/>
        <v>0</v>
      </c>
      <c r="H53" s="16">
        <f t="shared" si="2"/>
        <v>0</v>
      </c>
      <c r="I53" s="42">
        <f t="shared" si="3"/>
        <v>0</v>
      </c>
      <c r="J53" s="37">
        <f t="shared" si="4"/>
        <v>0</v>
      </c>
      <c r="K53" s="67"/>
      <c r="L53" s="15">
        <f t="shared" si="5"/>
        <v>0</v>
      </c>
      <c r="M53" s="16">
        <f t="shared" si="6"/>
        <v>0</v>
      </c>
      <c r="N53" s="66"/>
      <c r="O53" s="66"/>
      <c r="P53" s="66"/>
      <c r="Q53" s="66"/>
    </row>
    <row r="54" spans="1:17" s="7" customFormat="1" ht="16.5">
      <c r="A54" s="12"/>
      <c r="B54" s="12"/>
      <c r="C54" s="29"/>
      <c r="D54" s="37">
        <f t="shared" si="0"/>
        <v>0</v>
      </c>
      <c r="E54" s="13"/>
      <c r="F54" s="13"/>
      <c r="G54" s="63">
        <f t="shared" si="1"/>
        <v>0</v>
      </c>
      <c r="H54" s="16">
        <f t="shared" si="2"/>
        <v>0</v>
      </c>
      <c r="I54" s="42">
        <f t="shared" si="3"/>
        <v>0</v>
      </c>
      <c r="J54" s="37">
        <f t="shared" si="4"/>
        <v>0</v>
      </c>
      <c r="K54" s="67"/>
      <c r="L54" s="15">
        <f t="shared" si="5"/>
        <v>0</v>
      </c>
      <c r="M54" s="16">
        <f t="shared" si="6"/>
        <v>0</v>
      </c>
      <c r="N54" s="66"/>
      <c r="O54" s="66"/>
      <c r="P54" s="66"/>
      <c r="Q54" s="66"/>
    </row>
    <row r="55" spans="1:17" s="7" customFormat="1" ht="16.5">
      <c r="A55" s="12"/>
      <c r="B55" s="12"/>
      <c r="C55" s="29"/>
      <c r="D55" s="37">
        <f t="shared" si="0"/>
        <v>0</v>
      </c>
      <c r="E55" s="13"/>
      <c r="F55" s="13"/>
      <c r="G55" s="63">
        <f t="shared" si="1"/>
        <v>0</v>
      </c>
      <c r="H55" s="16">
        <f t="shared" si="2"/>
        <v>0</v>
      </c>
      <c r="I55" s="42">
        <f t="shared" si="3"/>
        <v>0</v>
      </c>
      <c r="J55" s="37">
        <f t="shared" si="4"/>
        <v>0</v>
      </c>
      <c r="K55" s="67"/>
      <c r="L55" s="15">
        <f t="shared" si="5"/>
        <v>0</v>
      </c>
      <c r="M55" s="16">
        <f t="shared" si="6"/>
        <v>0</v>
      </c>
      <c r="N55" s="66"/>
      <c r="O55" s="66"/>
      <c r="P55" s="66"/>
      <c r="Q55" s="66"/>
    </row>
    <row r="56" spans="1:17" s="7" customFormat="1" ht="16.5">
      <c r="A56" s="12"/>
      <c r="B56" s="12"/>
      <c r="C56" s="29"/>
      <c r="D56" s="37">
        <f t="shared" si="0"/>
        <v>0</v>
      </c>
      <c r="E56" s="13"/>
      <c r="F56" s="13"/>
      <c r="G56" s="63">
        <f t="shared" si="1"/>
        <v>0</v>
      </c>
      <c r="H56" s="16">
        <f t="shared" si="2"/>
        <v>0</v>
      </c>
      <c r="I56" s="42">
        <f t="shared" si="3"/>
        <v>0</v>
      </c>
      <c r="J56" s="37">
        <f t="shared" si="4"/>
        <v>0</v>
      </c>
      <c r="K56" s="67"/>
      <c r="L56" s="15">
        <f t="shared" si="5"/>
        <v>0</v>
      </c>
      <c r="M56" s="16">
        <f t="shared" si="6"/>
        <v>0</v>
      </c>
      <c r="N56" s="66"/>
      <c r="O56" s="66"/>
      <c r="P56" s="66"/>
      <c r="Q56" s="66"/>
    </row>
    <row r="57" spans="1:17" s="7" customFormat="1" ht="16.5">
      <c r="A57" s="12"/>
      <c r="B57" s="12"/>
      <c r="C57" s="29"/>
      <c r="D57" s="37">
        <f t="shared" si="0"/>
        <v>0</v>
      </c>
      <c r="E57" s="13"/>
      <c r="F57" s="13"/>
      <c r="G57" s="63">
        <f t="shared" si="1"/>
        <v>0</v>
      </c>
      <c r="H57" s="16">
        <f t="shared" si="2"/>
        <v>0</v>
      </c>
      <c r="I57" s="42">
        <f t="shared" si="3"/>
        <v>0</v>
      </c>
      <c r="J57" s="37">
        <f t="shared" si="4"/>
        <v>0</v>
      </c>
      <c r="K57" s="67"/>
      <c r="L57" s="15">
        <f t="shared" si="5"/>
        <v>0</v>
      </c>
      <c r="M57" s="16">
        <f t="shared" si="6"/>
        <v>0</v>
      </c>
      <c r="N57" s="66"/>
      <c r="O57" s="66"/>
      <c r="P57" s="66"/>
      <c r="Q57" s="66"/>
    </row>
    <row r="58" spans="1:17" s="7" customFormat="1" ht="16.5">
      <c r="A58" s="12"/>
      <c r="B58" s="12"/>
      <c r="C58" s="29"/>
      <c r="D58" s="37">
        <f t="shared" si="0"/>
        <v>0</v>
      </c>
      <c r="E58" s="13"/>
      <c r="F58" s="13"/>
      <c r="G58" s="63">
        <f t="shared" si="1"/>
        <v>0</v>
      </c>
      <c r="H58" s="16">
        <f t="shared" si="2"/>
        <v>0</v>
      </c>
      <c r="I58" s="42">
        <f t="shared" si="3"/>
        <v>0</v>
      </c>
      <c r="J58" s="37">
        <f t="shared" si="4"/>
        <v>0</v>
      </c>
      <c r="K58" s="67"/>
      <c r="L58" s="15">
        <f t="shared" si="5"/>
        <v>0</v>
      </c>
      <c r="M58" s="16">
        <f t="shared" si="6"/>
        <v>0</v>
      </c>
      <c r="N58" s="66"/>
      <c r="O58" s="66"/>
      <c r="P58" s="66"/>
      <c r="Q58" s="66"/>
    </row>
    <row r="59" spans="1:17" s="7" customFormat="1" ht="16.5">
      <c r="A59" s="12"/>
      <c r="B59" s="12"/>
      <c r="C59" s="29"/>
      <c r="D59" s="37">
        <f t="shared" si="0"/>
        <v>0</v>
      </c>
      <c r="E59" s="13"/>
      <c r="F59" s="13"/>
      <c r="G59" s="63">
        <f t="shared" si="1"/>
        <v>0</v>
      </c>
      <c r="H59" s="16">
        <f t="shared" si="2"/>
        <v>0</v>
      </c>
      <c r="I59" s="42">
        <f t="shared" si="3"/>
        <v>0</v>
      </c>
      <c r="J59" s="37">
        <f t="shared" si="4"/>
        <v>0</v>
      </c>
      <c r="K59" s="67"/>
      <c r="L59" s="15">
        <f t="shared" si="5"/>
        <v>0</v>
      </c>
      <c r="M59" s="16">
        <f t="shared" si="6"/>
        <v>0</v>
      </c>
      <c r="N59" s="66"/>
      <c r="O59" s="66"/>
      <c r="P59" s="66"/>
      <c r="Q59" s="66"/>
    </row>
    <row r="60" spans="1:17" s="7" customFormat="1" ht="16.5">
      <c r="A60" s="12"/>
      <c r="B60" s="12"/>
      <c r="C60" s="29"/>
      <c r="D60" s="37">
        <f t="shared" si="0"/>
        <v>0</v>
      </c>
      <c r="E60" s="13"/>
      <c r="F60" s="13"/>
      <c r="G60" s="63">
        <f t="shared" si="1"/>
        <v>0</v>
      </c>
      <c r="H60" s="16">
        <f t="shared" si="2"/>
        <v>0</v>
      </c>
      <c r="I60" s="42">
        <f t="shared" si="3"/>
        <v>0</v>
      </c>
      <c r="J60" s="37">
        <f t="shared" si="4"/>
        <v>0</v>
      </c>
      <c r="K60" s="67"/>
      <c r="L60" s="15">
        <f t="shared" si="5"/>
        <v>0</v>
      </c>
      <c r="M60" s="16">
        <f t="shared" si="6"/>
        <v>0</v>
      </c>
      <c r="N60" s="66"/>
      <c r="O60" s="66"/>
      <c r="P60" s="66"/>
      <c r="Q60" s="66"/>
    </row>
    <row r="61" spans="1:17" s="7" customFormat="1" ht="16.5">
      <c r="A61" s="12"/>
      <c r="B61" s="12"/>
      <c r="C61" s="29"/>
      <c r="D61" s="37">
        <f t="shared" si="0"/>
        <v>0</v>
      </c>
      <c r="E61" s="13"/>
      <c r="F61" s="13"/>
      <c r="G61" s="63">
        <f t="shared" si="1"/>
        <v>0</v>
      </c>
      <c r="H61" s="16">
        <f t="shared" si="2"/>
        <v>0</v>
      </c>
      <c r="I61" s="42">
        <f t="shared" si="3"/>
        <v>0</v>
      </c>
      <c r="J61" s="37">
        <f t="shared" si="4"/>
        <v>0</v>
      </c>
      <c r="K61" s="67"/>
      <c r="L61" s="15">
        <f t="shared" si="5"/>
        <v>0</v>
      </c>
      <c r="M61" s="16">
        <f t="shared" si="6"/>
        <v>0</v>
      </c>
      <c r="N61" s="66"/>
      <c r="O61" s="66"/>
      <c r="P61" s="66"/>
      <c r="Q61" s="66"/>
    </row>
    <row r="62" spans="1:17" s="7" customFormat="1" ht="16.5">
      <c r="A62" s="12"/>
      <c r="B62" s="12"/>
      <c r="C62" s="29"/>
      <c r="D62" s="37">
        <f t="shared" si="0"/>
        <v>0</v>
      </c>
      <c r="E62" s="13"/>
      <c r="F62" s="13"/>
      <c r="G62" s="63">
        <f t="shared" si="1"/>
        <v>0</v>
      </c>
      <c r="H62" s="16">
        <f t="shared" si="2"/>
        <v>0</v>
      </c>
      <c r="I62" s="42">
        <f t="shared" si="3"/>
        <v>0</v>
      </c>
      <c r="J62" s="37">
        <f t="shared" si="4"/>
        <v>0</v>
      </c>
      <c r="K62" s="67"/>
      <c r="L62" s="15">
        <f t="shared" si="5"/>
        <v>0</v>
      </c>
      <c r="M62" s="16">
        <f t="shared" si="6"/>
        <v>0</v>
      </c>
      <c r="N62" s="66"/>
      <c r="O62" s="66"/>
      <c r="P62" s="66"/>
      <c r="Q62" s="66"/>
    </row>
    <row r="63" spans="1:17" ht="16.5">
      <c r="A63" s="12"/>
      <c r="B63" s="12"/>
      <c r="C63" s="29"/>
      <c r="D63" s="37">
        <f t="shared" si="0"/>
        <v>0</v>
      </c>
      <c r="E63" s="13"/>
      <c r="F63" s="13"/>
      <c r="G63" s="63">
        <f t="shared" si="1"/>
        <v>0</v>
      </c>
      <c r="H63" s="16">
        <f t="shared" si="2"/>
        <v>0</v>
      </c>
      <c r="I63" s="42">
        <f t="shared" si="3"/>
        <v>0</v>
      </c>
      <c r="J63" s="37">
        <f t="shared" si="4"/>
        <v>0</v>
      </c>
      <c r="K63" s="67"/>
      <c r="L63" s="15">
        <f t="shared" si="5"/>
        <v>0</v>
      </c>
      <c r="M63" s="16">
        <f t="shared" si="6"/>
        <v>0</v>
      </c>
      <c r="N63" s="44"/>
      <c r="O63" s="44"/>
      <c r="P63" s="44"/>
      <c r="Q63" s="44"/>
    </row>
    <row r="64" spans="1:17" ht="16.5">
      <c r="A64" s="12"/>
      <c r="B64" s="12"/>
      <c r="C64" s="29"/>
      <c r="D64" s="37">
        <f t="shared" si="0"/>
        <v>0</v>
      </c>
      <c r="E64" s="13"/>
      <c r="F64" s="13"/>
      <c r="G64" s="63">
        <f t="shared" si="1"/>
        <v>0</v>
      </c>
      <c r="H64" s="16">
        <f t="shared" si="2"/>
        <v>0</v>
      </c>
      <c r="I64" s="42">
        <f t="shared" si="3"/>
        <v>0</v>
      </c>
      <c r="J64" s="37">
        <f t="shared" si="4"/>
        <v>0</v>
      </c>
      <c r="K64" s="67"/>
      <c r="L64" s="15">
        <f t="shared" si="5"/>
        <v>0</v>
      </c>
      <c r="M64" s="16">
        <f t="shared" si="6"/>
        <v>0</v>
      </c>
      <c r="N64" s="44"/>
      <c r="O64" s="44"/>
      <c r="P64" s="44"/>
      <c r="Q64" s="44"/>
    </row>
    <row r="65" spans="1:17" ht="16.5">
      <c r="A65" s="12"/>
      <c r="B65" s="12"/>
      <c r="C65" s="29"/>
      <c r="D65" s="37">
        <f t="shared" si="0"/>
        <v>0</v>
      </c>
      <c r="E65" s="13"/>
      <c r="F65" s="13"/>
      <c r="G65" s="63">
        <f t="shared" si="1"/>
        <v>0</v>
      </c>
      <c r="H65" s="16">
        <f t="shared" si="2"/>
        <v>0</v>
      </c>
      <c r="I65" s="42">
        <f t="shared" si="3"/>
        <v>0</v>
      </c>
      <c r="J65" s="37">
        <f t="shared" si="4"/>
        <v>0</v>
      </c>
      <c r="K65" s="67"/>
      <c r="L65" s="15">
        <f t="shared" si="5"/>
        <v>0</v>
      </c>
      <c r="M65" s="16">
        <f t="shared" si="6"/>
        <v>0</v>
      </c>
      <c r="N65" s="44"/>
      <c r="O65" s="44"/>
      <c r="P65" s="44"/>
      <c r="Q65" s="44"/>
    </row>
    <row r="66" spans="1:17" ht="16.5">
      <c r="A66" s="12"/>
      <c r="B66" s="12"/>
      <c r="C66" s="29"/>
      <c r="D66" s="37">
        <f t="shared" si="0"/>
        <v>0</v>
      </c>
      <c r="E66" s="13"/>
      <c r="F66" s="13"/>
      <c r="G66" s="63">
        <f t="shared" si="1"/>
        <v>0</v>
      </c>
      <c r="H66" s="16">
        <f t="shared" si="2"/>
        <v>0</v>
      </c>
      <c r="I66" s="42">
        <f t="shared" si="3"/>
        <v>0</v>
      </c>
      <c r="J66" s="37">
        <f t="shared" si="4"/>
        <v>0</v>
      </c>
      <c r="K66" s="67"/>
      <c r="L66" s="15">
        <f t="shared" si="5"/>
        <v>0</v>
      </c>
      <c r="M66" s="16">
        <f t="shared" si="6"/>
        <v>0</v>
      </c>
      <c r="N66" s="44"/>
      <c r="O66" s="44"/>
      <c r="P66" s="44"/>
      <c r="Q66" s="44"/>
    </row>
    <row r="67" spans="1:17" ht="16.5">
      <c r="A67" s="12"/>
      <c r="B67" s="12"/>
      <c r="C67" s="29"/>
      <c r="D67" s="37">
        <f t="shared" si="0"/>
        <v>0</v>
      </c>
      <c r="E67" s="13"/>
      <c r="F67" s="13"/>
      <c r="G67" s="63">
        <f t="shared" si="1"/>
        <v>0</v>
      </c>
      <c r="H67" s="16">
        <f t="shared" si="2"/>
        <v>0</v>
      </c>
      <c r="I67" s="42">
        <f t="shared" si="3"/>
        <v>0</v>
      </c>
      <c r="J67" s="37">
        <f t="shared" si="4"/>
        <v>0</v>
      </c>
      <c r="K67" s="67"/>
      <c r="L67" s="15">
        <f t="shared" si="5"/>
        <v>0</v>
      </c>
      <c r="M67" s="16">
        <f t="shared" si="6"/>
        <v>0</v>
      </c>
      <c r="N67" s="44"/>
      <c r="O67" s="44"/>
      <c r="P67" s="44"/>
      <c r="Q67" s="44"/>
    </row>
    <row r="68" spans="1:17" ht="16.5">
      <c r="A68" s="12"/>
      <c r="B68" s="12"/>
      <c r="C68" s="29"/>
      <c r="D68" s="37">
        <f t="shared" si="0"/>
        <v>0</v>
      </c>
      <c r="E68" s="13"/>
      <c r="F68" s="13"/>
      <c r="G68" s="63">
        <f t="shared" si="1"/>
        <v>0</v>
      </c>
      <c r="H68" s="16">
        <f t="shared" si="2"/>
        <v>0</v>
      </c>
      <c r="I68" s="42">
        <f t="shared" si="3"/>
        <v>0</v>
      </c>
      <c r="J68" s="37">
        <f t="shared" si="4"/>
        <v>0</v>
      </c>
      <c r="K68" s="67"/>
      <c r="L68" s="15">
        <f t="shared" si="5"/>
        <v>0</v>
      </c>
      <c r="M68" s="16">
        <f t="shared" si="6"/>
        <v>0</v>
      </c>
      <c r="N68" s="44"/>
      <c r="O68" s="44"/>
      <c r="P68" s="44"/>
      <c r="Q68" s="44"/>
    </row>
    <row r="69" spans="1:17" ht="16.5">
      <c r="A69" s="12"/>
      <c r="B69" s="12"/>
      <c r="C69" s="29"/>
      <c r="D69" s="37">
        <f t="shared" si="0"/>
        <v>0</v>
      </c>
      <c r="E69" s="13"/>
      <c r="F69" s="13"/>
      <c r="G69" s="63">
        <f t="shared" si="1"/>
        <v>0</v>
      </c>
      <c r="H69" s="16">
        <f t="shared" si="2"/>
        <v>0</v>
      </c>
      <c r="I69" s="42">
        <f t="shared" si="3"/>
        <v>0</v>
      </c>
      <c r="J69" s="37">
        <f t="shared" si="4"/>
        <v>0</v>
      </c>
      <c r="K69" s="67"/>
      <c r="L69" s="15">
        <f t="shared" si="5"/>
        <v>0</v>
      </c>
      <c r="M69" s="16">
        <f t="shared" si="6"/>
        <v>0</v>
      </c>
      <c r="N69" s="44"/>
      <c r="O69" s="44"/>
      <c r="P69" s="44"/>
      <c r="Q69" s="44"/>
    </row>
    <row r="70" spans="1:17" ht="16.5">
      <c r="A70" s="12"/>
      <c r="B70" s="12"/>
      <c r="C70" s="29"/>
      <c r="D70" s="37">
        <f t="shared" si="0"/>
        <v>0</v>
      </c>
      <c r="E70" s="13"/>
      <c r="F70" s="13"/>
      <c r="G70" s="63">
        <f t="shared" si="1"/>
        <v>0</v>
      </c>
      <c r="H70" s="16">
        <f t="shared" si="2"/>
        <v>0</v>
      </c>
      <c r="I70" s="42">
        <f t="shared" si="3"/>
        <v>0</v>
      </c>
      <c r="J70" s="37">
        <f t="shared" si="4"/>
        <v>0</v>
      </c>
      <c r="K70" s="67"/>
      <c r="L70" s="15">
        <f t="shared" si="5"/>
        <v>0</v>
      </c>
      <c r="M70" s="16">
        <f t="shared" si="6"/>
        <v>0</v>
      </c>
      <c r="N70" s="44"/>
      <c r="O70" s="44"/>
      <c r="P70" s="44"/>
      <c r="Q70" s="44"/>
    </row>
    <row r="71" spans="1:17" ht="16.5">
      <c r="A71" s="12"/>
      <c r="B71" s="12"/>
      <c r="C71" s="29"/>
      <c r="D71" s="37">
        <f t="shared" si="0"/>
        <v>0</v>
      </c>
      <c r="E71" s="13"/>
      <c r="F71" s="13"/>
      <c r="G71" s="63">
        <f t="shared" si="1"/>
        <v>0</v>
      </c>
      <c r="H71" s="16">
        <f t="shared" si="2"/>
        <v>0</v>
      </c>
      <c r="I71" s="42">
        <f t="shared" si="3"/>
        <v>0</v>
      </c>
      <c r="J71" s="37">
        <f t="shared" si="4"/>
        <v>0</v>
      </c>
      <c r="K71" s="67"/>
      <c r="L71" s="15">
        <f t="shared" si="5"/>
        <v>0</v>
      </c>
      <c r="M71" s="16">
        <f t="shared" si="6"/>
        <v>0</v>
      </c>
      <c r="N71" s="44"/>
      <c r="O71" s="44"/>
      <c r="P71" s="44"/>
      <c r="Q71" s="44"/>
    </row>
    <row r="72" spans="1:17" ht="16.5">
      <c r="A72" s="12"/>
      <c r="B72" s="12"/>
      <c r="C72" s="29"/>
      <c r="D72" s="37">
        <f t="shared" si="0"/>
        <v>0</v>
      </c>
      <c r="E72" s="13"/>
      <c r="F72" s="13"/>
      <c r="G72" s="63">
        <f t="shared" si="1"/>
        <v>0</v>
      </c>
      <c r="H72" s="16">
        <f t="shared" si="2"/>
        <v>0</v>
      </c>
      <c r="I72" s="42">
        <f t="shared" si="3"/>
        <v>0</v>
      </c>
      <c r="J72" s="37">
        <f t="shared" si="4"/>
        <v>0</v>
      </c>
      <c r="K72" s="67"/>
      <c r="L72" s="15">
        <f t="shared" si="5"/>
        <v>0</v>
      </c>
      <c r="M72" s="16">
        <f t="shared" si="6"/>
        <v>0</v>
      </c>
      <c r="N72" s="44"/>
      <c r="O72" s="44"/>
      <c r="P72" s="44"/>
      <c r="Q72" s="44"/>
    </row>
    <row r="73" spans="1:17" ht="16.5">
      <c r="A73" s="12"/>
      <c r="B73" s="12"/>
      <c r="C73" s="29"/>
      <c r="D73" s="37">
        <f t="shared" si="0"/>
        <v>0</v>
      </c>
      <c r="E73" s="13"/>
      <c r="F73" s="13"/>
      <c r="G73" s="63">
        <f t="shared" si="1"/>
        <v>0</v>
      </c>
      <c r="H73" s="16">
        <f t="shared" si="2"/>
        <v>0</v>
      </c>
      <c r="I73" s="42">
        <f t="shared" si="3"/>
        <v>0</v>
      </c>
      <c r="J73" s="37">
        <f t="shared" si="4"/>
        <v>0</v>
      </c>
      <c r="K73" s="67"/>
      <c r="L73" s="15">
        <f t="shared" si="5"/>
        <v>0</v>
      </c>
      <c r="M73" s="16">
        <f t="shared" si="6"/>
        <v>0</v>
      </c>
      <c r="N73" s="44"/>
      <c r="O73" s="44"/>
      <c r="P73" s="44"/>
      <c r="Q73" s="44"/>
    </row>
    <row r="74" spans="1:17" ht="16.5">
      <c r="A74" s="12"/>
      <c r="B74" s="12"/>
      <c r="C74" s="29"/>
      <c r="D74" s="37">
        <f t="shared" si="0"/>
        <v>0</v>
      </c>
      <c r="E74" s="13"/>
      <c r="F74" s="13"/>
      <c r="G74" s="63">
        <f t="shared" si="1"/>
        <v>0</v>
      </c>
      <c r="H74" s="16">
        <f t="shared" si="2"/>
        <v>0</v>
      </c>
      <c r="I74" s="42">
        <f t="shared" si="3"/>
        <v>0</v>
      </c>
      <c r="J74" s="37">
        <f t="shared" si="4"/>
        <v>0</v>
      </c>
      <c r="K74" s="67"/>
      <c r="L74" s="15">
        <f t="shared" si="5"/>
        <v>0</v>
      </c>
      <c r="M74" s="16">
        <f t="shared" si="6"/>
        <v>0</v>
      </c>
      <c r="N74" s="44"/>
      <c r="O74" s="44"/>
      <c r="P74" s="44"/>
      <c r="Q74" s="44"/>
    </row>
    <row r="75" spans="1:17" ht="16.5">
      <c r="A75" s="12"/>
      <c r="B75" s="12"/>
      <c r="C75" s="29"/>
      <c r="D75" s="37">
        <f t="shared" si="0"/>
        <v>0</v>
      </c>
      <c r="E75" s="13"/>
      <c r="F75" s="13"/>
      <c r="G75" s="63">
        <f t="shared" si="1"/>
        <v>0</v>
      </c>
      <c r="H75" s="16">
        <f t="shared" si="2"/>
        <v>0</v>
      </c>
      <c r="I75" s="42">
        <f t="shared" si="3"/>
        <v>0</v>
      </c>
      <c r="J75" s="37">
        <f t="shared" si="4"/>
        <v>0</v>
      </c>
      <c r="K75" s="67"/>
      <c r="L75" s="15">
        <f t="shared" si="5"/>
        <v>0</v>
      </c>
      <c r="M75" s="16">
        <f t="shared" si="6"/>
        <v>0</v>
      </c>
      <c r="N75" s="44"/>
      <c r="O75" s="44"/>
      <c r="P75" s="44"/>
      <c r="Q75" s="44"/>
    </row>
    <row r="76" spans="1:17" ht="16.5">
      <c r="A76" s="12"/>
      <c r="B76" s="12"/>
      <c r="C76" s="29"/>
      <c r="D76" s="37">
        <f t="shared" si="0"/>
        <v>0</v>
      </c>
      <c r="E76" s="13"/>
      <c r="F76" s="13"/>
      <c r="G76" s="63">
        <f t="shared" si="1"/>
        <v>0</v>
      </c>
      <c r="H76" s="16">
        <f t="shared" si="2"/>
        <v>0</v>
      </c>
      <c r="I76" s="42">
        <f t="shared" si="3"/>
        <v>0</v>
      </c>
      <c r="J76" s="37">
        <f t="shared" si="4"/>
        <v>0</v>
      </c>
      <c r="K76" s="67"/>
      <c r="L76" s="15">
        <f t="shared" si="5"/>
        <v>0</v>
      </c>
      <c r="M76" s="16">
        <f t="shared" si="6"/>
        <v>0</v>
      </c>
      <c r="N76" s="44"/>
      <c r="O76" s="44"/>
      <c r="P76" s="44"/>
      <c r="Q76" s="44"/>
    </row>
    <row r="77" spans="1:17" ht="16.5">
      <c r="A77" s="12"/>
      <c r="B77" s="12"/>
      <c r="C77" s="29"/>
      <c r="D77" s="37">
        <f t="shared" ref="D77:D91" si="7">B77-A77</f>
        <v>0</v>
      </c>
      <c r="E77" s="13"/>
      <c r="F77" s="13"/>
      <c r="G77" s="63">
        <f t="shared" si="1"/>
        <v>0</v>
      </c>
      <c r="H77" s="16">
        <f t="shared" si="2"/>
        <v>0</v>
      </c>
      <c r="I77" s="42">
        <f t="shared" si="3"/>
        <v>0</v>
      </c>
      <c r="J77" s="37">
        <f t="shared" si="4"/>
        <v>0</v>
      </c>
      <c r="K77" s="67"/>
      <c r="L77" s="15">
        <f t="shared" si="5"/>
        <v>0</v>
      </c>
      <c r="M77" s="16">
        <f t="shared" si="6"/>
        <v>0</v>
      </c>
      <c r="N77" s="44"/>
      <c r="O77" s="44"/>
      <c r="P77" s="44"/>
      <c r="Q77" s="44"/>
    </row>
    <row r="78" spans="1:17" ht="16.5">
      <c r="A78" s="12"/>
      <c r="B78" s="12"/>
      <c r="C78" s="29"/>
      <c r="D78" s="37">
        <f t="shared" si="7"/>
        <v>0</v>
      </c>
      <c r="E78" s="13"/>
      <c r="F78" s="13"/>
      <c r="G78" s="63">
        <f t="shared" ref="G78:G91" si="8">IF((E78-F78)=0,0,C78/D78/(E78)*1%)</f>
        <v>0</v>
      </c>
      <c r="H78" s="16">
        <f t="shared" ref="H78:H91" si="9">IF(G78&gt;3,3,G78)</f>
        <v>0</v>
      </c>
      <c r="I78" s="42">
        <f t="shared" ref="I78:I91" si="10">D78*(E78-F78)</f>
        <v>0</v>
      </c>
      <c r="J78" s="37">
        <f t="shared" ref="J78:J91" si="11">(F78)*D78</f>
        <v>0</v>
      </c>
      <c r="K78" s="67"/>
      <c r="L78" s="15">
        <f t="shared" ref="L78:L91" si="12">IF(K78="Collecte par l'hébergeur",(C78*$B$8/D78/(E78))*(E78-F78)*D78,0)</f>
        <v>0</v>
      </c>
      <c r="M78" s="16">
        <f t="shared" ref="M78:M91" si="13">IFERROR(IF(K78="Collecte par l'hébergeur",0,(C78*$B$8/D78/(E78))*(E78-F78)*D78),0)</f>
        <v>0</v>
      </c>
      <c r="N78" s="44"/>
      <c r="O78" s="44"/>
      <c r="P78" s="44"/>
      <c r="Q78" s="44"/>
    </row>
    <row r="79" spans="1:17" ht="16.5">
      <c r="A79" s="12"/>
      <c r="B79" s="12"/>
      <c r="C79" s="29"/>
      <c r="D79" s="37">
        <f t="shared" si="7"/>
        <v>0</v>
      </c>
      <c r="E79" s="13"/>
      <c r="F79" s="13"/>
      <c r="G79" s="63">
        <f t="shared" si="8"/>
        <v>0</v>
      </c>
      <c r="H79" s="16">
        <f t="shared" si="9"/>
        <v>0</v>
      </c>
      <c r="I79" s="42">
        <f t="shared" si="10"/>
        <v>0</v>
      </c>
      <c r="J79" s="37">
        <f t="shared" si="11"/>
        <v>0</v>
      </c>
      <c r="K79" s="67"/>
      <c r="L79" s="15">
        <f t="shared" si="12"/>
        <v>0</v>
      </c>
      <c r="M79" s="16">
        <f t="shared" si="13"/>
        <v>0</v>
      </c>
      <c r="N79" s="44"/>
      <c r="O79" s="44"/>
      <c r="P79" s="44"/>
      <c r="Q79" s="44"/>
    </row>
    <row r="80" spans="1:17" ht="16.5">
      <c r="A80" s="12"/>
      <c r="B80" s="12"/>
      <c r="C80" s="29"/>
      <c r="D80" s="37">
        <f t="shared" si="7"/>
        <v>0</v>
      </c>
      <c r="E80" s="13"/>
      <c r="F80" s="13"/>
      <c r="G80" s="63">
        <f t="shared" si="8"/>
        <v>0</v>
      </c>
      <c r="H80" s="16">
        <f t="shared" si="9"/>
        <v>0</v>
      </c>
      <c r="I80" s="42">
        <f t="shared" si="10"/>
        <v>0</v>
      </c>
      <c r="J80" s="37">
        <f t="shared" si="11"/>
        <v>0</v>
      </c>
      <c r="K80" s="67"/>
      <c r="L80" s="15">
        <f t="shared" si="12"/>
        <v>0</v>
      </c>
      <c r="M80" s="16">
        <f t="shared" si="13"/>
        <v>0</v>
      </c>
      <c r="N80" s="44"/>
      <c r="O80" s="44"/>
      <c r="P80" s="44"/>
      <c r="Q80" s="44"/>
    </row>
    <row r="81" spans="1:17" ht="16.5">
      <c r="A81" s="12"/>
      <c r="B81" s="12"/>
      <c r="C81" s="29"/>
      <c r="D81" s="37">
        <f t="shared" si="7"/>
        <v>0</v>
      </c>
      <c r="E81" s="13"/>
      <c r="F81" s="13"/>
      <c r="G81" s="63">
        <f t="shared" si="8"/>
        <v>0</v>
      </c>
      <c r="H81" s="16">
        <f t="shared" si="9"/>
        <v>0</v>
      </c>
      <c r="I81" s="42">
        <f t="shared" si="10"/>
        <v>0</v>
      </c>
      <c r="J81" s="37">
        <f t="shared" si="11"/>
        <v>0</v>
      </c>
      <c r="K81" s="67"/>
      <c r="L81" s="15">
        <f t="shared" si="12"/>
        <v>0</v>
      </c>
      <c r="M81" s="16">
        <f t="shared" si="13"/>
        <v>0</v>
      </c>
      <c r="N81" s="44"/>
      <c r="O81" s="44"/>
      <c r="P81" s="44"/>
      <c r="Q81" s="44"/>
    </row>
    <row r="82" spans="1:17" ht="16.5">
      <c r="A82" s="12"/>
      <c r="B82" s="12"/>
      <c r="C82" s="29"/>
      <c r="D82" s="37">
        <f t="shared" si="7"/>
        <v>0</v>
      </c>
      <c r="E82" s="13"/>
      <c r="F82" s="13"/>
      <c r="G82" s="63">
        <f t="shared" si="8"/>
        <v>0</v>
      </c>
      <c r="H82" s="16">
        <f t="shared" si="9"/>
        <v>0</v>
      </c>
      <c r="I82" s="42">
        <f t="shared" si="10"/>
        <v>0</v>
      </c>
      <c r="J82" s="37">
        <f t="shared" si="11"/>
        <v>0</v>
      </c>
      <c r="K82" s="67"/>
      <c r="L82" s="15">
        <f t="shared" si="12"/>
        <v>0</v>
      </c>
      <c r="M82" s="16">
        <f t="shared" si="13"/>
        <v>0</v>
      </c>
      <c r="N82" s="44"/>
      <c r="O82" s="44"/>
      <c r="P82" s="44"/>
      <c r="Q82" s="44"/>
    </row>
    <row r="83" spans="1:17" ht="16.5">
      <c r="A83" s="12"/>
      <c r="B83" s="12"/>
      <c r="C83" s="29"/>
      <c r="D83" s="37">
        <f t="shared" si="7"/>
        <v>0</v>
      </c>
      <c r="E83" s="13"/>
      <c r="F83" s="13"/>
      <c r="G83" s="63">
        <f t="shared" si="8"/>
        <v>0</v>
      </c>
      <c r="H83" s="16">
        <f t="shared" si="9"/>
        <v>0</v>
      </c>
      <c r="I83" s="42">
        <f t="shared" si="10"/>
        <v>0</v>
      </c>
      <c r="J83" s="37">
        <f t="shared" si="11"/>
        <v>0</v>
      </c>
      <c r="K83" s="67"/>
      <c r="L83" s="15">
        <f t="shared" si="12"/>
        <v>0</v>
      </c>
      <c r="M83" s="16">
        <f t="shared" si="13"/>
        <v>0</v>
      </c>
      <c r="N83" s="44"/>
      <c r="O83" s="44"/>
      <c r="P83" s="44"/>
      <c r="Q83" s="44"/>
    </row>
    <row r="84" spans="1:17" ht="16.5">
      <c r="A84" s="12"/>
      <c r="B84" s="12"/>
      <c r="C84" s="29"/>
      <c r="D84" s="37">
        <f t="shared" si="7"/>
        <v>0</v>
      </c>
      <c r="E84" s="13"/>
      <c r="F84" s="13"/>
      <c r="G84" s="63">
        <f t="shared" si="8"/>
        <v>0</v>
      </c>
      <c r="H84" s="16">
        <f t="shared" si="9"/>
        <v>0</v>
      </c>
      <c r="I84" s="42">
        <f t="shared" si="10"/>
        <v>0</v>
      </c>
      <c r="J84" s="37">
        <f t="shared" si="11"/>
        <v>0</v>
      </c>
      <c r="K84" s="67"/>
      <c r="L84" s="15">
        <f t="shared" si="12"/>
        <v>0</v>
      </c>
      <c r="M84" s="16">
        <f t="shared" si="13"/>
        <v>0</v>
      </c>
      <c r="N84" s="44"/>
      <c r="O84" s="44"/>
      <c r="P84" s="44"/>
      <c r="Q84" s="44"/>
    </row>
    <row r="85" spans="1:17" ht="16.5">
      <c r="A85" s="12"/>
      <c r="B85" s="12"/>
      <c r="C85" s="29"/>
      <c r="D85" s="37">
        <f t="shared" si="7"/>
        <v>0</v>
      </c>
      <c r="E85" s="13"/>
      <c r="F85" s="13"/>
      <c r="G85" s="63">
        <f t="shared" si="8"/>
        <v>0</v>
      </c>
      <c r="H85" s="16">
        <f t="shared" si="9"/>
        <v>0</v>
      </c>
      <c r="I85" s="42">
        <f t="shared" si="10"/>
        <v>0</v>
      </c>
      <c r="J85" s="37">
        <f t="shared" si="11"/>
        <v>0</v>
      </c>
      <c r="K85" s="67"/>
      <c r="L85" s="15">
        <f t="shared" si="12"/>
        <v>0</v>
      </c>
      <c r="M85" s="16">
        <f t="shared" si="13"/>
        <v>0</v>
      </c>
      <c r="N85" s="44"/>
      <c r="O85" s="44"/>
      <c r="P85" s="44"/>
      <c r="Q85" s="44"/>
    </row>
    <row r="86" spans="1:17" ht="16.5">
      <c r="A86" s="12"/>
      <c r="B86" s="12"/>
      <c r="C86" s="29"/>
      <c r="D86" s="37">
        <f t="shared" si="7"/>
        <v>0</v>
      </c>
      <c r="E86" s="13"/>
      <c r="F86" s="13"/>
      <c r="G86" s="63">
        <f t="shared" si="8"/>
        <v>0</v>
      </c>
      <c r="H86" s="16">
        <f t="shared" si="9"/>
        <v>0</v>
      </c>
      <c r="I86" s="42">
        <f t="shared" si="10"/>
        <v>0</v>
      </c>
      <c r="J86" s="37">
        <f t="shared" si="11"/>
        <v>0</v>
      </c>
      <c r="K86" s="67"/>
      <c r="L86" s="15">
        <f t="shared" si="12"/>
        <v>0</v>
      </c>
      <c r="M86" s="16">
        <f t="shared" si="13"/>
        <v>0</v>
      </c>
      <c r="N86" s="44"/>
      <c r="O86" s="44"/>
      <c r="P86" s="44"/>
      <c r="Q86" s="44"/>
    </row>
    <row r="87" spans="1:17" ht="16.5">
      <c r="A87" s="12"/>
      <c r="B87" s="12"/>
      <c r="C87" s="29"/>
      <c r="D87" s="37">
        <f t="shared" si="7"/>
        <v>0</v>
      </c>
      <c r="E87" s="13"/>
      <c r="F87" s="13"/>
      <c r="G87" s="63">
        <f t="shared" si="8"/>
        <v>0</v>
      </c>
      <c r="H87" s="16">
        <f t="shared" si="9"/>
        <v>0</v>
      </c>
      <c r="I87" s="42">
        <f t="shared" si="10"/>
        <v>0</v>
      </c>
      <c r="J87" s="37">
        <f t="shared" si="11"/>
        <v>0</v>
      </c>
      <c r="K87" s="67"/>
      <c r="L87" s="15">
        <f t="shared" si="12"/>
        <v>0</v>
      </c>
      <c r="M87" s="16">
        <f t="shared" si="13"/>
        <v>0</v>
      </c>
      <c r="N87" s="44"/>
      <c r="O87" s="44"/>
      <c r="P87" s="44"/>
      <c r="Q87" s="44"/>
    </row>
    <row r="88" spans="1:17" ht="16.5">
      <c r="A88" s="12"/>
      <c r="B88" s="12"/>
      <c r="C88" s="29"/>
      <c r="D88" s="37">
        <f t="shared" si="7"/>
        <v>0</v>
      </c>
      <c r="E88" s="13"/>
      <c r="F88" s="13"/>
      <c r="G88" s="63">
        <f t="shared" si="8"/>
        <v>0</v>
      </c>
      <c r="H88" s="16">
        <f t="shared" si="9"/>
        <v>0</v>
      </c>
      <c r="I88" s="42">
        <f t="shared" si="10"/>
        <v>0</v>
      </c>
      <c r="J88" s="37">
        <f t="shared" si="11"/>
        <v>0</v>
      </c>
      <c r="K88" s="67"/>
      <c r="L88" s="15">
        <f t="shared" si="12"/>
        <v>0</v>
      </c>
      <c r="M88" s="16">
        <f t="shared" si="13"/>
        <v>0</v>
      </c>
      <c r="N88" s="44"/>
      <c r="O88" s="44"/>
      <c r="P88" s="44"/>
      <c r="Q88" s="44"/>
    </row>
    <row r="89" spans="1:17" ht="16.5">
      <c r="A89" s="12"/>
      <c r="B89" s="12"/>
      <c r="C89" s="29"/>
      <c r="D89" s="37">
        <f t="shared" si="7"/>
        <v>0</v>
      </c>
      <c r="E89" s="13"/>
      <c r="F89" s="13"/>
      <c r="G89" s="63">
        <f t="shared" si="8"/>
        <v>0</v>
      </c>
      <c r="H89" s="16">
        <f t="shared" si="9"/>
        <v>0</v>
      </c>
      <c r="I89" s="42">
        <f t="shared" si="10"/>
        <v>0</v>
      </c>
      <c r="J89" s="37">
        <f t="shared" si="11"/>
        <v>0</v>
      </c>
      <c r="K89" s="67"/>
      <c r="L89" s="15">
        <f t="shared" si="12"/>
        <v>0</v>
      </c>
      <c r="M89" s="16">
        <f t="shared" si="13"/>
        <v>0</v>
      </c>
      <c r="N89" s="44"/>
      <c r="O89" s="44"/>
      <c r="P89" s="44"/>
      <c r="Q89" s="44"/>
    </row>
    <row r="90" spans="1:17" ht="16.5">
      <c r="A90" s="12"/>
      <c r="B90" s="12"/>
      <c r="C90" s="29"/>
      <c r="D90" s="37">
        <f t="shared" si="7"/>
        <v>0</v>
      </c>
      <c r="E90" s="13"/>
      <c r="F90" s="13"/>
      <c r="G90" s="63">
        <f t="shared" si="8"/>
        <v>0</v>
      </c>
      <c r="H90" s="16">
        <f t="shared" si="9"/>
        <v>0</v>
      </c>
      <c r="I90" s="42">
        <f t="shared" si="10"/>
        <v>0</v>
      </c>
      <c r="J90" s="37">
        <f t="shared" si="11"/>
        <v>0</v>
      </c>
      <c r="K90" s="67"/>
      <c r="L90" s="15">
        <f t="shared" si="12"/>
        <v>0</v>
      </c>
      <c r="M90" s="16">
        <f t="shared" si="13"/>
        <v>0</v>
      </c>
      <c r="N90" s="44"/>
      <c r="O90" s="44"/>
      <c r="P90" s="44"/>
      <c r="Q90" s="44"/>
    </row>
    <row r="91" spans="1:17" ht="16.5">
      <c r="A91" s="12"/>
      <c r="B91" s="12"/>
      <c r="C91" s="29"/>
      <c r="D91" s="37">
        <f t="shared" si="7"/>
        <v>0</v>
      </c>
      <c r="E91" s="13"/>
      <c r="F91" s="13"/>
      <c r="G91" s="63">
        <f t="shared" si="8"/>
        <v>0</v>
      </c>
      <c r="H91" s="16">
        <f t="shared" si="9"/>
        <v>0</v>
      </c>
      <c r="I91" s="42">
        <f t="shared" si="10"/>
        <v>0</v>
      </c>
      <c r="J91" s="37">
        <f t="shared" si="11"/>
        <v>0</v>
      </c>
      <c r="K91" s="67"/>
      <c r="L91" s="15">
        <f t="shared" si="12"/>
        <v>0</v>
      </c>
      <c r="M91" s="16">
        <f t="shared" si="13"/>
        <v>0</v>
      </c>
      <c r="N91" s="44"/>
      <c r="O91" s="44"/>
      <c r="P91" s="44"/>
      <c r="Q91" s="44"/>
    </row>
  </sheetData>
  <sheetProtection sheet="1" objects="1" scenarios="1"/>
  <mergeCells count="16">
    <mergeCell ref="G1:J1"/>
    <mergeCell ref="O28:O29"/>
    <mergeCell ref="A11:Q11"/>
    <mergeCell ref="O14:P14"/>
    <mergeCell ref="O16:P16"/>
    <mergeCell ref="O13:Q13"/>
    <mergeCell ref="O12:Q12"/>
    <mergeCell ref="O15:P15"/>
    <mergeCell ref="E7:F7"/>
    <mergeCell ref="B2:M2"/>
    <mergeCell ref="B5:M5"/>
    <mergeCell ref="B4:M4"/>
    <mergeCell ref="B3:M3"/>
    <mergeCell ref="O17:Q17"/>
    <mergeCell ref="B8:C8"/>
    <mergeCell ref="B9:C9"/>
  </mergeCells>
  <dataValidations count="1">
    <dataValidation type="list" allowBlank="1" showInputMessage="1" showErrorMessage="1" prompt="Sélectionnez une plateforme ou l'hébergeur" sqref="K13:K91" xr:uid="{7BB1E4CD-A538-4C42-BFE9-9D418ED8337A}">
      <formula1>"Collecte par l'hébergeur,Air BnB,Abritel,Gîte de France,Booking,VRBO,Le Bon Coin"</formula1>
    </dataValidation>
  </dataValidations>
  <pageMargins left="0.19685039370078741" right="0.19685039370078741" top="0.39370078740157483" bottom="0.39370078740157483" header="0.19685039370078741" footer="0.19685039370078741"/>
  <pageSetup paperSize="9" scale="56" fitToHeight="0" orientation="landscape" r:id="rId1"/>
  <headerFooter>
    <oddHeader>&amp;C&amp;A 2022</oddHeader>
    <oddFooter>Page 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31B70-347E-4283-9AB9-EDF964067FF4}">
  <dimension ref="A1:R91"/>
  <sheetViews>
    <sheetView showGridLines="0" topLeftCell="A2" zoomScale="80" zoomScaleNormal="80" workbookViewId="0">
      <selection activeCell="B2" sqref="B2:M2"/>
    </sheetView>
  </sheetViews>
  <sheetFormatPr baseColWidth="10" defaultColWidth="11.5703125" defaultRowHeight="14.25"/>
  <cols>
    <col min="1" max="1" width="26" style="2" customWidth="1"/>
    <col min="2" max="2" width="19.28515625" style="2" customWidth="1"/>
    <col min="3" max="3" width="12.85546875" style="2" customWidth="1"/>
    <col min="4" max="4" width="8.28515625" style="2" customWidth="1"/>
    <col min="5" max="5" width="11.7109375" style="2" customWidth="1"/>
    <col min="6" max="7" width="12" style="2" customWidth="1"/>
    <col min="8" max="8" width="14.42578125" style="2" customWidth="1"/>
    <col min="9" max="9" width="12" style="2" customWidth="1"/>
    <col min="10" max="10" width="12.140625" style="2" customWidth="1"/>
    <col min="11" max="11" width="28" style="2" customWidth="1"/>
    <col min="12" max="12" width="12" style="2" customWidth="1"/>
    <col min="13" max="13" width="12.140625" style="2" customWidth="1"/>
    <col min="14" max="14" width="3.28515625" style="2" customWidth="1"/>
    <col min="15" max="15" width="19.42578125" style="2" customWidth="1"/>
    <col min="16" max="16" width="29" style="2" customWidth="1"/>
    <col min="17" max="17" width="11.140625" style="2" customWidth="1"/>
    <col min="18" max="16384" width="11.5703125" style="2"/>
  </cols>
  <sheetData>
    <row r="1" spans="1:18" s="1" customFormat="1" ht="13.9" customHeight="1" thickBot="1">
      <c r="A1" s="43"/>
      <c r="B1" s="43"/>
      <c r="C1" s="43"/>
      <c r="D1" s="43"/>
      <c r="E1" s="43"/>
      <c r="F1" s="43"/>
      <c r="G1" s="72"/>
      <c r="H1" s="72"/>
      <c r="I1" s="72"/>
      <c r="J1" s="72"/>
      <c r="K1" s="43"/>
      <c r="L1" s="43"/>
      <c r="M1" s="43"/>
      <c r="N1" s="43"/>
      <c r="O1" s="44"/>
      <c r="P1" s="44"/>
      <c r="Q1" s="44"/>
      <c r="R1" s="2"/>
    </row>
    <row r="2" spans="1:18" s="1" customFormat="1" ht="18" customHeight="1">
      <c r="A2" s="45" t="s">
        <v>14</v>
      </c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46"/>
      <c r="O2" s="46"/>
      <c r="P2" s="46"/>
      <c r="Q2" s="46"/>
      <c r="R2" s="2"/>
    </row>
    <row r="3" spans="1:18" s="1" customFormat="1" ht="18" customHeight="1">
      <c r="A3" s="47" t="s">
        <v>1</v>
      </c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  <c r="N3" s="46"/>
      <c r="O3" s="46"/>
      <c r="P3" s="46"/>
      <c r="Q3" s="46"/>
      <c r="R3" s="2"/>
    </row>
    <row r="4" spans="1:18" s="3" customFormat="1" ht="18" customHeight="1">
      <c r="A4" s="47" t="s">
        <v>0</v>
      </c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9"/>
      <c r="N4" s="46"/>
      <c r="O4" s="46"/>
      <c r="P4" s="46"/>
      <c r="Q4" s="46"/>
      <c r="R4" s="4"/>
    </row>
    <row r="5" spans="1:18" s="3" customFormat="1" ht="18" customHeight="1" thickBot="1">
      <c r="A5" s="48" t="s">
        <v>3</v>
      </c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  <c r="N5" s="46"/>
      <c r="O5" s="46"/>
      <c r="P5" s="46"/>
      <c r="Q5" s="46"/>
      <c r="R5" s="4"/>
    </row>
    <row r="6" spans="1:18" s="3" customFormat="1" ht="18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"/>
    </row>
    <row r="7" spans="1:18" s="3" customFormat="1" ht="17.25" thickBot="1">
      <c r="A7" s="50"/>
      <c r="B7" s="50"/>
      <c r="C7" s="50"/>
      <c r="D7" s="49"/>
      <c r="E7" s="90"/>
      <c r="F7" s="90"/>
      <c r="G7" s="51"/>
      <c r="H7" s="51"/>
      <c r="I7" s="51"/>
      <c r="J7" s="51"/>
      <c r="K7" s="49"/>
      <c r="L7" s="49"/>
      <c r="M7" s="52"/>
      <c r="N7" s="52"/>
      <c r="O7" s="52"/>
      <c r="P7" s="53"/>
      <c r="Q7" s="52"/>
      <c r="R7" s="4"/>
    </row>
    <row r="8" spans="1:18" s="3" customFormat="1" ht="17.25" thickBot="1">
      <c r="A8" s="24" t="s">
        <v>27</v>
      </c>
      <c r="B8" s="103">
        <v>0.01</v>
      </c>
      <c r="C8" s="104"/>
      <c r="D8" s="54"/>
      <c r="E8" s="54"/>
      <c r="F8" s="54"/>
      <c r="G8" s="49"/>
      <c r="H8" s="49"/>
      <c r="I8" s="49"/>
      <c r="J8" s="51"/>
      <c r="K8" s="49"/>
      <c r="L8" s="49"/>
      <c r="M8" s="52"/>
      <c r="N8" s="52"/>
      <c r="O8" s="52"/>
      <c r="P8" s="53"/>
      <c r="Q8" s="52"/>
      <c r="R8" s="4"/>
    </row>
    <row r="9" spans="1:18" s="1" customFormat="1" ht="17.25" thickBot="1">
      <c r="A9" s="25" t="s">
        <v>25</v>
      </c>
      <c r="B9" s="105" t="s">
        <v>28</v>
      </c>
      <c r="C9" s="106"/>
      <c r="D9" s="54"/>
      <c r="E9" s="54"/>
      <c r="F9" s="54"/>
      <c r="G9" s="43"/>
      <c r="H9" s="43"/>
      <c r="I9" s="43"/>
      <c r="J9" s="51"/>
      <c r="K9" s="43"/>
      <c r="L9" s="43"/>
      <c r="M9" s="55"/>
      <c r="N9" s="55"/>
      <c r="O9" s="55"/>
      <c r="P9" s="56"/>
      <c r="Q9" s="55"/>
      <c r="R9" s="2"/>
    </row>
    <row r="10" spans="1:18" s="1" customFormat="1" ht="17.25" thickBot="1">
      <c r="A10" s="51"/>
      <c r="B10" s="51"/>
      <c r="C10" s="51"/>
      <c r="D10" s="51"/>
      <c r="E10" s="51"/>
      <c r="F10" s="51"/>
      <c r="G10" s="57"/>
      <c r="H10" s="57"/>
      <c r="I10" s="57"/>
      <c r="J10" s="57"/>
      <c r="K10" s="58"/>
      <c r="L10" s="59"/>
      <c r="M10" s="55"/>
      <c r="N10" s="55"/>
      <c r="O10" s="57"/>
      <c r="P10" s="55"/>
      <c r="Q10" s="55"/>
      <c r="R10" s="2"/>
    </row>
    <row r="11" spans="1:18" s="1" customFormat="1" ht="23.25" thickBot="1">
      <c r="A11" s="75" t="s">
        <v>26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  <c r="R11" s="2"/>
    </row>
    <row r="12" spans="1:18" s="5" customFormat="1" ht="64.150000000000006" customHeight="1" thickBot="1">
      <c r="A12" s="60" t="s">
        <v>15</v>
      </c>
      <c r="B12" s="60" t="s">
        <v>16</v>
      </c>
      <c r="C12" s="61" t="s">
        <v>33</v>
      </c>
      <c r="D12" s="23" t="s">
        <v>6</v>
      </c>
      <c r="E12" s="28" t="s">
        <v>10</v>
      </c>
      <c r="F12" s="60" t="s">
        <v>31</v>
      </c>
      <c r="G12" s="38" t="s">
        <v>32</v>
      </c>
      <c r="H12" s="38" t="s">
        <v>29</v>
      </c>
      <c r="I12" s="39" t="s">
        <v>7</v>
      </c>
      <c r="J12" s="23" t="s">
        <v>8</v>
      </c>
      <c r="K12" s="40" t="s">
        <v>13</v>
      </c>
      <c r="L12" s="22" t="s">
        <v>12</v>
      </c>
      <c r="M12" s="23" t="s">
        <v>9</v>
      </c>
      <c r="N12" s="62"/>
      <c r="O12" s="85" t="s">
        <v>2</v>
      </c>
      <c r="P12" s="86"/>
      <c r="Q12" s="87"/>
    </row>
    <row r="13" spans="1:18" s="6" customFormat="1" ht="18" thickBot="1">
      <c r="A13" s="12"/>
      <c r="B13" s="12"/>
      <c r="C13" s="29"/>
      <c r="D13" s="37">
        <f t="shared" ref="D13:D76" si="0">B13-A13</f>
        <v>0</v>
      </c>
      <c r="E13" s="13"/>
      <c r="F13" s="13"/>
      <c r="G13" s="63">
        <f>IF((E13-F13)=0,0,C13/D13/(E13)*1%)</f>
        <v>0</v>
      </c>
      <c r="H13" s="16">
        <f>IF(G13&gt;3,3,G13)</f>
        <v>0</v>
      </c>
      <c r="I13" s="42">
        <f>D13*(E13-F13)</f>
        <v>0</v>
      </c>
      <c r="J13" s="37">
        <f>(F13)*D13</f>
        <v>0</v>
      </c>
      <c r="K13" s="67"/>
      <c r="L13" s="15">
        <f>IF(K13="Collecte par l'hébergeur",(C13*$B$8/D13/(E13))*(E13-F13)*D13,0)</f>
        <v>0</v>
      </c>
      <c r="M13" s="16">
        <f>IFERROR(IF(K13="Collecte par l'hébergeur",0,(C13*$B$8/D13/(E13))*(E13-F13)*D13),0)</f>
        <v>0</v>
      </c>
      <c r="N13" s="64"/>
      <c r="O13" s="82" t="s">
        <v>11</v>
      </c>
      <c r="P13" s="83"/>
      <c r="Q13" s="84"/>
    </row>
    <row r="14" spans="1:18" s="6" customFormat="1" ht="17.25">
      <c r="A14" s="11"/>
      <c r="B14" s="11"/>
      <c r="C14" s="29"/>
      <c r="D14" s="37">
        <f t="shared" si="0"/>
        <v>0</v>
      </c>
      <c r="E14" s="13"/>
      <c r="F14" s="13"/>
      <c r="G14" s="63">
        <f t="shared" ref="G14:G77" si="1">IF((E14-F14)=0,0,C14/D14/(E14)*1%)</f>
        <v>0</v>
      </c>
      <c r="H14" s="16">
        <f t="shared" ref="H14:H77" si="2">IF(G14&gt;3,3,G14)</f>
        <v>0</v>
      </c>
      <c r="I14" s="42">
        <f t="shared" ref="I14:I77" si="3">D14*(E14-F14)</f>
        <v>0</v>
      </c>
      <c r="J14" s="37">
        <f t="shared" ref="J14:J77" si="4">(F14)*D14</f>
        <v>0</v>
      </c>
      <c r="K14" s="67"/>
      <c r="L14" s="15">
        <f t="shared" ref="L14:L77" si="5">IF(K14="Collecte par l'hébergeur",(C14*$B$8/D14/(E14))*(E14-F14)*D14,0)</f>
        <v>0</v>
      </c>
      <c r="M14" s="16">
        <f t="shared" ref="M14:M77" si="6">IFERROR(IF(K14="Collecte par l'hébergeur",0,(C14*$B$8/D14/(E14))*(E14-F14)*D14),0)</f>
        <v>0</v>
      </c>
      <c r="N14" s="26"/>
      <c r="O14" s="78" t="s">
        <v>4</v>
      </c>
      <c r="P14" s="79"/>
      <c r="Q14" s="14">
        <f>SUM(L13:L91)</f>
        <v>0</v>
      </c>
    </row>
    <row r="15" spans="1:18" s="6" customFormat="1" ht="17.25">
      <c r="A15" s="11"/>
      <c r="B15" s="11"/>
      <c r="C15" s="29"/>
      <c r="D15" s="37">
        <f t="shared" si="0"/>
        <v>0</v>
      </c>
      <c r="E15" s="13"/>
      <c r="F15" s="13"/>
      <c r="G15" s="63">
        <f t="shared" si="1"/>
        <v>0</v>
      </c>
      <c r="H15" s="16">
        <f t="shared" si="2"/>
        <v>0</v>
      </c>
      <c r="I15" s="42">
        <f t="shared" si="3"/>
        <v>0</v>
      </c>
      <c r="J15" s="37">
        <f t="shared" si="4"/>
        <v>0</v>
      </c>
      <c r="K15" s="67"/>
      <c r="L15" s="15">
        <f t="shared" si="5"/>
        <v>0</v>
      </c>
      <c r="M15" s="16">
        <f t="shared" si="6"/>
        <v>0</v>
      </c>
      <c r="N15" s="26"/>
      <c r="O15" s="88" t="s">
        <v>30</v>
      </c>
      <c r="P15" s="89"/>
      <c r="Q15" s="41">
        <f>SUMIF(K13:K91,"Collecte par l'hébergeur",E13:E91)</f>
        <v>0</v>
      </c>
    </row>
    <row r="16" spans="1:18" s="6" customFormat="1" ht="18" thickBot="1">
      <c r="A16" s="11"/>
      <c r="B16" s="11"/>
      <c r="C16" s="29"/>
      <c r="D16" s="37">
        <f t="shared" si="0"/>
        <v>0</v>
      </c>
      <c r="E16" s="13"/>
      <c r="F16" s="13"/>
      <c r="G16" s="63">
        <f t="shared" si="1"/>
        <v>0</v>
      </c>
      <c r="H16" s="16">
        <f t="shared" si="2"/>
        <v>0</v>
      </c>
      <c r="I16" s="42">
        <f t="shared" si="3"/>
        <v>0</v>
      </c>
      <c r="J16" s="37">
        <f t="shared" si="4"/>
        <v>0</v>
      </c>
      <c r="K16" s="67"/>
      <c r="L16" s="15">
        <f t="shared" si="5"/>
        <v>0</v>
      </c>
      <c r="M16" s="16">
        <f t="shared" si="6"/>
        <v>0</v>
      </c>
      <c r="N16" s="26"/>
      <c r="O16" s="80" t="s">
        <v>31</v>
      </c>
      <c r="P16" s="81"/>
      <c r="Q16" s="41">
        <f>SUMIF(K13:K91,"Collecte par l'hébergeur",F13:F91)</f>
        <v>0</v>
      </c>
    </row>
    <row r="17" spans="1:17" s="6" customFormat="1" ht="18" thickBot="1">
      <c r="A17" s="11"/>
      <c r="B17" s="11"/>
      <c r="C17" s="29"/>
      <c r="D17" s="37">
        <f t="shared" si="0"/>
        <v>0</v>
      </c>
      <c r="E17" s="13"/>
      <c r="F17" s="13"/>
      <c r="G17" s="63">
        <f t="shared" si="1"/>
        <v>0</v>
      </c>
      <c r="H17" s="16">
        <f t="shared" si="2"/>
        <v>0</v>
      </c>
      <c r="I17" s="42">
        <f t="shared" si="3"/>
        <v>0</v>
      </c>
      <c r="J17" s="37">
        <f t="shared" si="4"/>
        <v>0</v>
      </c>
      <c r="K17" s="67"/>
      <c r="L17" s="15">
        <f t="shared" si="5"/>
        <v>0</v>
      </c>
      <c r="M17" s="16">
        <f t="shared" si="6"/>
        <v>0</v>
      </c>
      <c r="N17" s="26"/>
      <c r="O17" s="100" t="s">
        <v>20</v>
      </c>
      <c r="P17" s="101"/>
      <c r="Q17" s="102"/>
    </row>
    <row r="18" spans="1:17" s="6" customFormat="1" ht="17.25">
      <c r="A18" s="11"/>
      <c r="B18" s="11"/>
      <c r="C18" s="29"/>
      <c r="D18" s="37">
        <f t="shared" si="0"/>
        <v>0</v>
      </c>
      <c r="E18" s="13"/>
      <c r="F18" s="13"/>
      <c r="G18" s="63">
        <f t="shared" si="1"/>
        <v>0</v>
      </c>
      <c r="H18" s="16">
        <f t="shared" si="2"/>
        <v>0</v>
      </c>
      <c r="I18" s="42">
        <f t="shared" si="3"/>
        <v>0</v>
      </c>
      <c r="J18" s="37">
        <f t="shared" si="4"/>
        <v>0</v>
      </c>
      <c r="K18" s="67"/>
      <c r="L18" s="15">
        <f t="shared" si="5"/>
        <v>0</v>
      </c>
      <c r="M18" s="16">
        <f t="shared" si="6"/>
        <v>0</v>
      </c>
      <c r="N18" s="26"/>
      <c r="O18" s="33" t="s">
        <v>17</v>
      </c>
      <c r="P18" s="8" t="s">
        <v>24</v>
      </c>
      <c r="Q18" s="17">
        <f>SUMIF(K13:K91,"Air BnB",I13:I91)</f>
        <v>0</v>
      </c>
    </row>
    <row r="19" spans="1:17" s="6" customFormat="1" ht="18" thickBot="1">
      <c r="A19" s="11"/>
      <c r="B19" s="11"/>
      <c r="C19" s="29"/>
      <c r="D19" s="37">
        <f t="shared" si="0"/>
        <v>0</v>
      </c>
      <c r="E19" s="13"/>
      <c r="F19" s="13"/>
      <c r="G19" s="63">
        <f t="shared" si="1"/>
        <v>0</v>
      </c>
      <c r="H19" s="16">
        <f t="shared" si="2"/>
        <v>0</v>
      </c>
      <c r="I19" s="42">
        <f t="shared" si="3"/>
        <v>0</v>
      </c>
      <c r="J19" s="37">
        <f t="shared" si="4"/>
        <v>0</v>
      </c>
      <c r="K19" s="67"/>
      <c r="L19" s="15">
        <f t="shared" si="5"/>
        <v>0</v>
      </c>
      <c r="M19" s="16">
        <f t="shared" si="6"/>
        <v>0</v>
      </c>
      <c r="N19" s="26"/>
      <c r="O19" s="34"/>
      <c r="P19" s="9" t="s">
        <v>5</v>
      </c>
      <c r="Q19" s="18">
        <f>SUMIF(K13:K91,"Air BnB",M13:M91)</f>
        <v>0</v>
      </c>
    </row>
    <row r="20" spans="1:17" s="6" customFormat="1" ht="17.25">
      <c r="A20" s="11"/>
      <c r="B20" s="11"/>
      <c r="C20" s="29"/>
      <c r="D20" s="37">
        <f t="shared" si="0"/>
        <v>0</v>
      </c>
      <c r="E20" s="13"/>
      <c r="F20" s="13"/>
      <c r="G20" s="63">
        <f t="shared" si="1"/>
        <v>0</v>
      </c>
      <c r="H20" s="16">
        <f t="shared" si="2"/>
        <v>0</v>
      </c>
      <c r="I20" s="42">
        <f t="shared" si="3"/>
        <v>0</v>
      </c>
      <c r="J20" s="37">
        <f t="shared" si="4"/>
        <v>0</v>
      </c>
      <c r="K20" s="67"/>
      <c r="L20" s="15">
        <f t="shared" si="5"/>
        <v>0</v>
      </c>
      <c r="M20" s="16">
        <f t="shared" si="6"/>
        <v>0</v>
      </c>
      <c r="N20" s="26"/>
      <c r="O20" s="33" t="s">
        <v>21</v>
      </c>
      <c r="P20" s="8" t="s">
        <v>24</v>
      </c>
      <c r="Q20" s="17">
        <f>SUMIF(K13:K91,"Abritel",I13:I91)</f>
        <v>0</v>
      </c>
    </row>
    <row r="21" spans="1:17" s="6" customFormat="1" ht="18" thickBot="1">
      <c r="A21" s="12"/>
      <c r="B21" s="12"/>
      <c r="C21" s="29"/>
      <c r="D21" s="37">
        <f t="shared" si="0"/>
        <v>0</v>
      </c>
      <c r="E21" s="13"/>
      <c r="F21" s="13"/>
      <c r="G21" s="63">
        <f t="shared" si="1"/>
        <v>0</v>
      </c>
      <c r="H21" s="16">
        <f t="shared" si="2"/>
        <v>0</v>
      </c>
      <c r="I21" s="42">
        <f t="shared" si="3"/>
        <v>0</v>
      </c>
      <c r="J21" s="37">
        <f t="shared" si="4"/>
        <v>0</v>
      </c>
      <c r="K21" s="67"/>
      <c r="L21" s="15">
        <f t="shared" si="5"/>
        <v>0</v>
      </c>
      <c r="M21" s="16">
        <f t="shared" si="6"/>
        <v>0</v>
      </c>
      <c r="N21" s="26"/>
      <c r="O21" s="34"/>
      <c r="P21" s="9" t="s">
        <v>5</v>
      </c>
      <c r="Q21" s="18">
        <f>SUMIF(K13:K91,"Abritel",M13:M91)</f>
        <v>0</v>
      </c>
    </row>
    <row r="22" spans="1:17" s="6" customFormat="1" ht="17.25">
      <c r="A22" s="12"/>
      <c r="B22" s="12"/>
      <c r="C22" s="29"/>
      <c r="D22" s="37">
        <f t="shared" si="0"/>
        <v>0</v>
      </c>
      <c r="E22" s="13"/>
      <c r="F22" s="13"/>
      <c r="G22" s="63">
        <f t="shared" si="1"/>
        <v>0</v>
      </c>
      <c r="H22" s="16">
        <f t="shared" si="2"/>
        <v>0</v>
      </c>
      <c r="I22" s="42">
        <f t="shared" si="3"/>
        <v>0</v>
      </c>
      <c r="J22" s="37">
        <f t="shared" si="4"/>
        <v>0</v>
      </c>
      <c r="K22" s="67"/>
      <c r="L22" s="15">
        <f t="shared" si="5"/>
        <v>0</v>
      </c>
      <c r="M22" s="16">
        <f t="shared" si="6"/>
        <v>0</v>
      </c>
      <c r="N22" s="26"/>
      <c r="O22" s="35" t="s">
        <v>22</v>
      </c>
      <c r="P22" s="8" t="s">
        <v>24</v>
      </c>
      <c r="Q22" s="17">
        <f>SUMIF(K13:K91,"Gîte de France",I13:I91)</f>
        <v>0</v>
      </c>
    </row>
    <row r="23" spans="1:17" s="6" customFormat="1" ht="18" thickBot="1">
      <c r="A23" s="12"/>
      <c r="B23" s="12"/>
      <c r="C23" s="29"/>
      <c r="D23" s="37">
        <f t="shared" si="0"/>
        <v>0</v>
      </c>
      <c r="E23" s="13"/>
      <c r="F23" s="13"/>
      <c r="G23" s="63">
        <f t="shared" si="1"/>
        <v>0</v>
      </c>
      <c r="H23" s="16">
        <f t="shared" si="2"/>
        <v>0</v>
      </c>
      <c r="I23" s="42">
        <f t="shared" si="3"/>
        <v>0</v>
      </c>
      <c r="J23" s="37">
        <f t="shared" si="4"/>
        <v>0</v>
      </c>
      <c r="K23" s="67"/>
      <c r="L23" s="15">
        <f t="shared" si="5"/>
        <v>0</v>
      </c>
      <c r="M23" s="16">
        <f t="shared" si="6"/>
        <v>0</v>
      </c>
      <c r="N23" s="26"/>
      <c r="O23" s="32"/>
      <c r="P23" s="10" t="s">
        <v>5</v>
      </c>
      <c r="Q23" s="19">
        <f>SUMIF(K13:K91,"Gîte de France",M13:M91)</f>
        <v>0</v>
      </c>
    </row>
    <row r="24" spans="1:17" s="6" customFormat="1" ht="17.25">
      <c r="A24" s="12"/>
      <c r="B24" s="12"/>
      <c r="C24" s="29"/>
      <c r="D24" s="37">
        <f t="shared" si="0"/>
        <v>0</v>
      </c>
      <c r="E24" s="13"/>
      <c r="F24" s="13"/>
      <c r="G24" s="63">
        <f t="shared" si="1"/>
        <v>0</v>
      </c>
      <c r="H24" s="16">
        <f t="shared" si="2"/>
        <v>0</v>
      </c>
      <c r="I24" s="42">
        <f t="shared" si="3"/>
        <v>0</v>
      </c>
      <c r="J24" s="37">
        <f t="shared" si="4"/>
        <v>0</v>
      </c>
      <c r="K24" s="67"/>
      <c r="L24" s="15">
        <f t="shared" si="5"/>
        <v>0</v>
      </c>
      <c r="M24" s="16">
        <f t="shared" si="6"/>
        <v>0</v>
      </c>
      <c r="N24" s="26"/>
      <c r="O24" s="33" t="s">
        <v>19</v>
      </c>
      <c r="P24" s="8" t="s">
        <v>24</v>
      </c>
      <c r="Q24" s="17">
        <f>SUMIF(K13:K91,"Booking",I13:I91)</f>
        <v>0</v>
      </c>
    </row>
    <row r="25" spans="1:17" s="6" customFormat="1" ht="18" thickBot="1">
      <c r="A25" s="12"/>
      <c r="B25" s="12"/>
      <c r="C25" s="29"/>
      <c r="D25" s="37">
        <f t="shared" si="0"/>
        <v>0</v>
      </c>
      <c r="E25" s="13"/>
      <c r="F25" s="13"/>
      <c r="G25" s="63">
        <f t="shared" si="1"/>
        <v>0</v>
      </c>
      <c r="H25" s="16">
        <f t="shared" si="2"/>
        <v>0</v>
      </c>
      <c r="I25" s="42">
        <f t="shared" si="3"/>
        <v>0</v>
      </c>
      <c r="J25" s="37">
        <f t="shared" si="4"/>
        <v>0</v>
      </c>
      <c r="K25" s="67"/>
      <c r="L25" s="15">
        <f t="shared" si="5"/>
        <v>0</v>
      </c>
      <c r="M25" s="16">
        <f t="shared" si="6"/>
        <v>0</v>
      </c>
      <c r="N25" s="26"/>
      <c r="O25" s="34"/>
      <c r="P25" s="9" t="s">
        <v>5</v>
      </c>
      <c r="Q25" s="18">
        <f>SUMIF(K13:K91,"Booking",M13:M91)</f>
        <v>0</v>
      </c>
    </row>
    <row r="26" spans="1:17" s="6" customFormat="1" ht="17.25">
      <c r="A26" s="12"/>
      <c r="B26" s="12"/>
      <c r="C26" s="29"/>
      <c r="D26" s="37">
        <f t="shared" si="0"/>
        <v>0</v>
      </c>
      <c r="E26" s="13"/>
      <c r="F26" s="13"/>
      <c r="G26" s="63">
        <f t="shared" si="1"/>
        <v>0</v>
      </c>
      <c r="H26" s="16">
        <f t="shared" si="2"/>
        <v>0</v>
      </c>
      <c r="I26" s="42">
        <f t="shared" si="3"/>
        <v>0</v>
      </c>
      <c r="J26" s="37">
        <f t="shared" si="4"/>
        <v>0</v>
      </c>
      <c r="K26" s="67"/>
      <c r="L26" s="15">
        <f t="shared" si="5"/>
        <v>0</v>
      </c>
      <c r="M26" s="16">
        <f t="shared" si="6"/>
        <v>0</v>
      </c>
      <c r="N26" s="26"/>
      <c r="O26" s="31" t="s">
        <v>23</v>
      </c>
      <c r="P26" s="8" t="s">
        <v>24</v>
      </c>
      <c r="Q26" s="17">
        <f>SUMIF(K13:K91,"VRBO",I13:I91)</f>
        <v>0</v>
      </c>
    </row>
    <row r="27" spans="1:17" s="6" customFormat="1" ht="18" thickBot="1">
      <c r="A27" s="12"/>
      <c r="B27" s="12"/>
      <c r="C27" s="29"/>
      <c r="D27" s="37">
        <f t="shared" si="0"/>
        <v>0</v>
      </c>
      <c r="E27" s="13"/>
      <c r="F27" s="13"/>
      <c r="G27" s="63">
        <f t="shared" si="1"/>
        <v>0</v>
      </c>
      <c r="H27" s="16">
        <f t="shared" si="2"/>
        <v>0</v>
      </c>
      <c r="I27" s="42">
        <f t="shared" si="3"/>
        <v>0</v>
      </c>
      <c r="J27" s="37">
        <f t="shared" si="4"/>
        <v>0</v>
      </c>
      <c r="K27" s="67"/>
      <c r="L27" s="15">
        <f t="shared" si="5"/>
        <v>0</v>
      </c>
      <c r="M27" s="16">
        <f t="shared" si="6"/>
        <v>0</v>
      </c>
      <c r="N27" s="26"/>
      <c r="O27" s="32"/>
      <c r="P27" s="10" t="s">
        <v>5</v>
      </c>
      <c r="Q27" s="19">
        <f>SUMIF(K13:K91,"VRBO",M13:M91)</f>
        <v>0</v>
      </c>
    </row>
    <row r="28" spans="1:17" s="6" customFormat="1" ht="17.25">
      <c r="A28" s="12"/>
      <c r="B28" s="12"/>
      <c r="C28" s="29"/>
      <c r="D28" s="37">
        <f t="shared" si="0"/>
        <v>0</v>
      </c>
      <c r="E28" s="13"/>
      <c r="F28" s="13"/>
      <c r="G28" s="63">
        <f t="shared" si="1"/>
        <v>0</v>
      </c>
      <c r="H28" s="16">
        <f t="shared" si="2"/>
        <v>0</v>
      </c>
      <c r="I28" s="42">
        <f t="shared" si="3"/>
        <v>0</v>
      </c>
      <c r="J28" s="37">
        <f t="shared" si="4"/>
        <v>0</v>
      </c>
      <c r="K28" s="67"/>
      <c r="L28" s="15">
        <f t="shared" si="5"/>
        <v>0</v>
      </c>
      <c r="M28" s="16">
        <f t="shared" si="6"/>
        <v>0</v>
      </c>
      <c r="N28" s="26"/>
      <c r="O28" s="73" t="s">
        <v>18</v>
      </c>
      <c r="P28" s="8" t="s">
        <v>24</v>
      </c>
      <c r="Q28" s="17">
        <f>SUMIF(K13:K91,"Le Bon Coin",I13:I91)</f>
        <v>0</v>
      </c>
    </row>
    <row r="29" spans="1:17" s="6" customFormat="1" ht="18" thickBot="1">
      <c r="A29" s="12"/>
      <c r="B29" s="12"/>
      <c r="C29" s="29"/>
      <c r="D29" s="37">
        <f t="shared" si="0"/>
        <v>0</v>
      </c>
      <c r="E29" s="13"/>
      <c r="F29" s="13"/>
      <c r="G29" s="63">
        <f t="shared" si="1"/>
        <v>0</v>
      </c>
      <c r="H29" s="16">
        <f t="shared" si="2"/>
        <v>0</v>
      </c>
      <c r="I29" s="42">
        <f t="shared" si="3"/>
        <v>0</v>
      </c>
      <c r="J29" s="37">
        <f t="shared" si="4"/>
        <v>0</v>
      </c>
      <c r="K29" s="67"/>
      <c r="L29" s="15">
        <f t="shared" si="5"/>
        <v>0</v>
      </c>
      <c r="M29" s="16">
        <f t="shared" si="6"/>
        <v>0</v>
      </c>
      <c r="N29" s="26"/>
      <c r="O29" s="74"/>
      <c r="P29" s="10" t="s">
        <v>5</v>
      </c>
      <c r="Q29" s="19">
        <f>SUMIF(K13:K91,"Le Bon Coin",M13:M91)</f>
        <v>0</v>
      </c>
    </row>
    <row r="30" spans="1:17" s="6" customFormat="1" ht="17.25">
      <c r="A30" s="12"/>
      <c r="B30" s="12"/>
      <c r="C30" s="29"/>
      <c r="D30" s="37">
        <f t="shared" si="0"/>
        <v>0</v>
      </c>
      <c r="E30" s="13"/>
      <c r="F30" s="13"/>
      <c r="G30" s="63">
        <f t="shared" si="1"/>
        <v>0</v>
      </c>
      <c r="H30" s="16">
        <f t="shared" si="2"/>
        <v>0</v>
      </c>
      <c r="I30" s="42">
        <f t="shared" si="3"/>
        <v>0</v>
      </c>
      <c r="J30" s="37">
        <f t="shared" si="4"/>
        <v>0</v>
      </c>
      <c r="K30" s="67"/>
      <c r="L30" s="15">
        <f t="shared" si="5"/>
        <v>0</v>
      </c>
      <c r="M30" s="16">
        <f t="shared" si="6"/>
        <v>0</v>
      </c>
      <c r="N30" s="26"/>
      <c r="O30" s="65"/>
      <c r="P30" s="65"/>
      <c r="Q30" s="65"/>
    </row>
    <row r="31" spans="1:17" s="6" customFormat="1" ht="17.25">
      <c r="A31" s="12"/>
      <c r="B31" s="12"/>
      <c r="C31" s="29"/>
      <c r="D31" s="37">
        <f t="shared" si="0"/>
        <v>0</v>
      </c>
      <c r="E31" s="13"/>
      <c r="F31" s="13"/>
      <c r="G31" s="63">
        <f t="shared" si="1"/>
        <v>0</v>
      </c>
      <c r="H31" s="16">
        <f t="shared" si="2"/>
        <v>0</v>
      </c>
      <c r="I31" s="42">
        <f t="shared" si="3"/>
        <v>0</v>
      </c>
      <c r="J31" s="37">
        <f t="shared" si="4"/>
        <v>0</v>
      </c>
      <c r="K31" s="67"/>
      <c r="L31" s="15">
        <f t="shared" si="5"/>
        <v>0</v>
      </c>
      <c r="M31" s="16">
        <f t="shared" si="6"/>
        <v>0</v>
      </c>
      <c r="N31" s="26"/>
      <c r="O31" s="65"/>
      <c r="P31" s="65"/>
      <c r="Q31" s="65"/>
    </row>
    <row r="32" spans="1:17" s="6" customFormat="1" ht="17.25">
      <c r="A32" s="12"/>
      <c r="B32" s="12"/>
      <c r="C32" s="29"/>
      <c r="D32" s="37">
        <f t="shared" si="0"/>
        <v>0</v>
      </c>
      <c r="E32" s="13"/>
      <c r="F32" s="13"/>
      <c r="G32" s="63">
        <f t="shared" si="1"/>
        <v>0</v>
      </c>
      <c r="H32" s="16">
        <f t="shared" si="2"/>
        <v>0</v>
      </c>
      <c r="I32" s="42">
        <f t="shared" si="3"/>
        <v>0</v>
      </c>
      <c r="J32" s="37">
        <f t="shared" si="4"/>
        <v>0</v>
      </c>
      <c r="K32" s="67"/>
      <c r="L32" s="15">
        <f t="shared" si="5"/>
        <v>0</v>
      </c>
      <c r="M32" s="16">
        <f t="shared" si="6"/>
        <v>0</v>
      </c>
      <c r="N32" s="26"/>
      <c r="O32" s="26"/>
      <c r="P32" s="65"/>
      <c r="Q32" s="65"/>
    </row>
    <row r="33" spans="1:17" s="6" customFormat="1" ht="17.25">
      <c r="A33" s="12"/>
      <c r="B33" s="12"/>
      <c r="C33" s="29"/>
      <c r="D33" s="37">
        <f t="shared" si="0"/>
        <v>0</v>
      </c>
      <c r="E33" s="13"/>
      <c r="F33" s="13"/>
      <c r="G33" s="63">
        <f t="shared" si="1"/>
        <v>0</v>
      </c>
      <c r="H33" s="16">
        <f t="shared" si="2"/>
        <v>0</v>
      </c>
      <c r="I33" s="42">
        <f t="shared" si="3"/>
        <v>0</v>
      </c>
      <c r="J33" s="37">
        <f t="shared" si="4"/>
        <v>0</v>
      </c>
      <c r="K33" s="67"/>
      <c r="L33" s="15">
        <f t="shared" si="5"/>
        <v>0</v>
      </c>
      <c r="M33" s="16">
        <f t="shared" si="6"/>
        <v>0</v>
      </c>
      <c r="N33" s="26"/>
      <c r="O33" s="26"/>
      <c r="P33" s="65"/>
      <c r="Q33" s="65"/>
    </row>
    <row r="34" spans="1:17" s="6" customFormat="1" ht="17.25">
      <c r="A34" s="12"/>
      <c r="B34" s="12"/>
      <c r="C34" s="29"/>
      <c r="D34" s="37">
        <f t="shared" si="0"/>
        <v>0</v>
      </c>
      <c r="E34" s="13"/>
      <c r="F34" s="13"/>
      <c r="G34" s="63">
        <f t="shared" si="1"/>
        <v>0</v>
      </c>
      <c r="H34" s="16">
        <f t="shared" si="2"/>
        <v>0</v>
      </c>
      <c r="I34" s="42">
        <f t="shared" si="3"/>
        <v>0</v>
      </c>
      <c r="J34" s="37">
        <f t="shared" si="4"/>
        <v>0</v>
      </c>
      <c r="K34" s="67"/>
      <c r="L34" s="15">
        <f t="shared" si="5"/>
        <v>0</v>
      </c>
      <c r="M34" s="16">
        <f t="shared" si="6"/>
        <v>0</v>
      </c>
      <c r="N34" s="26"/>
      <c r="O34" s="26"/>
      <c r="P34" s="65"/>
      <c r="Q34" s="65"/>
    </row>
    <row r="35" spans="1:17" s="6" customFormat="1" ht="17.25">
      <c r="A35" s="12"/>
      <c r="B35" s="12"/>
      <c r="C35" s="29"/>
      <c r="D35" s="37">
        <f t="shared" si="0"/>
        <v>0</v>
      </c>
      <c r="E35" s="13"/>
      <c r="F35" s="13"/>
      <c r="G35" s="63">
        <f t="shared" si="1"/>
        <v>0</v>
      </c>
      <c r="H35" s="16">
        <f t="shared" si="2"/>
        <v>0</v>
      </c>
      <c r="I35" s="42">
        <f t="shared" si="3"/>
        <v>0</v>
      </c>
      <c r="J35" s="37">
        <f t="shared" si="4"/>
        <v>0</v>
      </c>
      <c r="K35" s="67"/>
      <c r="L35" s="15">
        <f t="shared" si="5"/>
        <v>0</v>
      </c>
      <c r="M35" s="16">
        <f t="shared" si="6"/>
        <v>0</v>
      </c>
      <c r="N35" s="26"/>
      <c r="O35" s="26"/>
      <c r="P35" s="65"/>
      <c r="Q35" s="65"/>
    </row>
    <row r="36" spans="1:17" s="6" customFormat="1" ht="17.45" customHeight="1">
      <c r="A36" s="12"/>
      <c r="B36" s="12"/>
      <c r="C36" s="29"/>
      <c r="D36" s="37">
        <f t="shared" si="0"/>
        <v>0</v>
      </c>
      <c r="E36" s="13"/>
      <c r="F36" s="13"/>
      <c r="G36" s="63">
        <f t="shared" si="1"/>
        <v>0</v>
      </c>
      <c r="H36" s="16">
        <f t="shared" si="2"/>
        <v>0</v>
      </c>
      <c r="I36" s="42">
        <f t="shared" si="3"/>
        <v>0</v>
      </c>
      <c r="J36" s="37">
        <f t="shared" si="4"/>
        <v>0</v>
      </c>
      <c r="K36" s="67"/>
      <c r="L36" s="15">
        <f t="shared" si="5"/>
        <v>0</v>
      </c>
      <c r="M36" s="16">
        <f t="shared" si="6"/>
        <v>0</v>
      </c>
      <c r="N36" s="26"/>
      <c r="O36" s="26"/>
      <c r="P36" s="65"/>
      <c r="Q36" s="65"/>
    </row>
    <row r="37" spans="1:17" s="6" customFormat="1" ht="17.25">
      <c r="A37" s="12"/>
      <c r="B37" s="12"/>
      <c r="C37" s="29"/>
      <c r="D37" s="37">
        <f t="shared" si="0"/>
        <v>0</v>
      </c>
      <c r="E37" s="13"/>
      <c r="F37" s="13"/>
      <c r="G37" s="63">
        <f t="shared" si="1"/>
        <v>0</v>
      </c>
      <c r="H37" s="16">
        <f t="shared" si="2"/>
        <v>0</v>
      </c>
      <c r="I37" s="42">
        <f t="shared" si="3"/>
        <v>0</v>
      </c>
      <c r="J37" s="37">
        <f t="shared" si="4"/>
        <v>0</v>
      </c>
      <c r="K37" s="67"/>
      <c r="L37" s="15">
        <f t="shared" si="5"/>
        <v>0</v>
      </c>
      <c r="M37" s="16">
        <f t="shared" si="6"/>
        <v>0</v>
      </c>
      <c r="N37" s="26"/>
      <c r="O37" s="26"/>
      <c r="P37" s="65"/>
      <c r="Q37" s="65"/>
    </row>
    <row r="38" spans="1:17" s="6" customFormat="1" ht="17.25">
      <c r="A38" s="12"/>
      <c r="B38" s="12"/>
      <c r="C38" s="29"/>
      <c r="D38" s="37">
        <f t="shared" si="0"/>
        <v>0</v>
      </c>
      <c r="E38" s="13"/>
      <c r="F38" s="13"/>
      <c r="G38" s="63">
        <f t="shared" si="1"/>
        <v>0</v>
      </c>
      <c r="H38" s="16">
        <f t="shared" si="2"/>
        <v>0</v>
      </c>
      <c r="I38" s="42">
        <f t="shared" si="3"/>
        <v>0</v>
      </c>
      <c r="J38" s="37">
        <f t="shared" si="4"/>
        <v>0</v>
      </c>
      <c r="K38" s="67"/>
      <c r="L38" s="15">
        <f t="shared" si="5"/>
        <v>0</v>
      </c>
      <c r="M38" s="16">
        <f t="shared" si="6"/>
        <v>0</v>
      </c>
      <c r="N38" s="26"/>
      <c r="O38" s="26"/>
      <c r="P38" s="65"/>
      <c r="Q38" s="65"/>
    </row>
    <row r="39" spans="1:17" s="6" customFormat="1" ht="17.25">
      <c r="A39" s="12"/>
      <c r="B39" s="12"/>
      <c r="C39" s="29"/>
      <c r="D39" s="37">
        <f t="shared" si="0"/>
        <v>0</v>
      </c>
      <c r="E39" s="13"/>
      <c r="F39" s="13"/>
      <c r="G39" s="63">
        <f t="shared" si="1"/>
        <v>0</v>
      </c>
      <c r="H39" s="16">
        <f t="shared" si="2"/>
        <v>0</v>
      </c>
      <c r="I39" s="42">
        <f t="shared" si="3"/>
        <v>0</v>
      </c>
      <c r="J39" s="37">
        <f t="shared" si="4"/>
        <v>0</v>
      </c>
      <c r="K39" s="67"/>
      <c r="L39" s="15">
        <f t="shared" si="5"/>
        <v>0</v>
      </c>
      <c r="M39" s="16">
        <f t="shared" si="6"/>
        <v>0</v>
      </c>
      <c r="N39" s="26"/>
      <c r="O39" s="26"/>
      <c r="P39" s="65"/>
      <c r="Q39" s="65"/>
    </row>
    <row r="40" spans="1:17" s="6" customFormat="1" ht="17.25">
      <c r="A40" s="12"/>
      <c r="B40" s="12"/>
      <c r="C40" s="29"/>
      <c r="D40" s="37">
        <f t="shared" si="0"/>
        <v>0</v>
      </c>
      <c r="E40" s="13"/>
      <c r="F40" s="13"/>
      <c r="G40" s="63">
        <f t="shared" si="1"/>
        <v>0</v>
      </c>
      <c r="H40" s="16">
        <f t="shared" si="2"/>
        <v>0</v>
      </c>
      <c r="I40" s="42">
        <f t="shared" si="3"/>
        <v>0</v>
      </c>
      <c r="J40" s="37">
        <f t="shared" si="4"/>
        <v>0</v>
      </c>
      <c r="K40" s="67"/>
      <c r="L40" s="15">
        <f t="shared" si="5"/>
        <v>0</v>
      </c>
      <c r="M40" s="16">
        <f t="shared" si="6"/>
        <v>0</v>
      </c>
      <c r="N40" s="26"/>
      <c r="O40" s="26"/>
      <c r="P40" s="65"/>
      <c r="Q40" s="65"/>
    </row>
    <row r="41" spans="1:17" s="6" customFormat="1" ht="17.25">
      <c r="A41" s="12"/>
      <c r="B41" s="12"/>
      <c r="C41" s="29"/>
      <c r="D41" s="37">
        <f t="shared" si="0"/>
        <v>0</v>
      </c>
      <c r="E41" s="13"/>
      <c r="F41" s="13"/>
      <c r="G41" s="63">
        <f t="shared" si="1"/>
        <v>0</v>
      </c>
      <c r="H41" s="16">
        <f t="shared" si="2"/>
        <v>0</v>
      </c>
      <c r="I41" s="42">
        <f t="shared" si="3"/>
        <v>0</v>
      </c>
      <c r="J41" s="37">
        <f t="shared" si="4"/>
        <v>0</v>
      </c>
      <c r="K41" s="67"/>
      <c r="L41" s="15">
        <f t="shared" si="5"/>
        <v>0</v>
      </c>
      <c r="M41" s="16">
        <f t="shared" si="6"/>
        <v>0</v>
      </c>
      <c r="N41" s="26"/>
      <c r="O41" s="26"/>
      <c r="P41" s="65"/>
      <c r="Q41" s="65"/>
    </row>
    <row r="42" spans="1:17" s="6" customFormat="1" ht="17.25">
      <c r="A42" s="12"/>
      <c r="B42" s="12"/>
      <c r="C42" s="29"/>
      <c r="D42" s="37">
        <f t="shared" si="0"/>
        <v>0</v>
      </c>
      <c r="E42" s="13"/>
      <c r="F42" s="13"/>
      <c r="G42" s="63">
        <f t="shared" si="1"/>
        <v>0</v>
      </c>
      <c r="H42" s="16">
        <f t="shared" si="2"/>
        <v>0</v>
      </c>
      <c r="I42" s="42">
        <f t="shared" si="3"/>
        <v>0</v>
      </c>
      <c r="J42" s="37">
        <f t="shared" si="4"/>
        <v>0</v>
      </c>
      <c r="K42" s="67"/>
      <c r="L42" s="15">
        <f t="shared" si="5"/>
        <v>0</v>
      </c>
      <c r="M42" s="16">
        <f t="shared" si="6"/>
        <v>0</v>
      </c>
      <c r="N42" s="26"/>
      <c r="O42" s="26"/>
      <c r="P42" s="65"/>
      <c r="Q42" s="65"/>
    </row>
    <row r="43" spans="1:17" s="6" customFormat="1" ht="17.25">
      <c r="A43" s="12"/>
      <c r="B43" s="12"/>
      <c r="C43" s="29"/>
      <c r="D43" s="37">
        <f t="shared" si="0"/>
        <v>0</v>
      </c>
      <c r="E43" s="13"/>
      <c r="F43" s="13"/>
      <c r="G43" s="63">
        <f t="shared" si="1"/>
        <v>0</v>
      </c>
      <c r="H43" s="16">
        <f t="shared" si="2"/>
        <v>0</v>
      </c>
      <c r="I43" s="42">
        <f t="shared" si="3"/>
        <v>0</v>
      </c>
      <c r="J43" s="37">
        <f t="shared" si="4"/>
        <v>0</v>
      </c>
      <c r="K43" s="67"/>
      <c r="L43" s="15">
        <f t="shared" si="5"/>
        <v>0</v>
      </c>
      <c r="M43" s="16">
        <f t="shared" si="6"/>
        <v>0</v>
      </c>
      <c r="N43" s="26"/>
      <c r="O43" s="26"/>
      <c r="P43" s="65"/>
      <c r="Q43" s="65"/>
    </row>
    <row r="44" spans="1:17" s="6" customFormat="1" ht="17.25">
      <c r="A44" s="12"/>
      <c r="B44" s="12"/>
      <c r="C44" s="29"/>
      <c r="D44" s="37">
        <f t="shared" si="0"/>
        <v>0</v>
      </c>
      <c r="E44" s="13"/>
      <c r="F44" s="13"/>
      <c r="G44" s="63">
        <f t="shared" si="1"/>
        <v>0</v>
      </c>
      <c r="H44" s="16">
        <f t="shared" si="2"/>
        <v>0</v>
      </c>
      <c r="I44" s="42">
        <f t="shared" si="3"/>
        <v>0</v>
      </c>
      <c r="J44" s="37">
        <f t="shared" si="4"/>
        <v>0</v>
      </c>
      <c r="K44" s="67"/>
      <c r="L44" s="15">
        <f t="shared" si="5"/>
        <v>0</v>
      </c>
      <c r="M44" s="16">
        <f t="shared" si="6"/>
        <v>0</v>
      </c>
      <c r="N44" s="26"/>
      <c r="O44" s="26"/>
      <c r="P44" s="65"/>
      <c r="Q44" s="65"/>
    </row>
    <row r="45" spans="1:17" s="6" customFormat="1" ht="17.25">
      <c r="A45" s="12"/>
      <c r="B45" s="12"/>
      <c r="C45" s="29"/>
      <c r="D45" s="37">
        <f t="shared" si="0"/>
        <v>0</v>
      </c>
      <c r="E45" s="13"/>
      <c r="F45" s="13"/>
      <c r="G45" s="63">
        <f t="shared" si="1"/>
        <v>0</v>
      </c>
      <c r="H45" s="16">
        <f t="shared" si="2"/>
        <v>0</v>
      </c>
      <c r="I45" s="42">
        <f t="shared" si="3"/>
        <v>0</v>
      </c>
      <c r="J45" s="37">
        <f t="shared" si="4"/>
        <v>0</v>
      </c>
      <c r="K45" s="67"/>
      <c r="L45" s="15">
        <f t="shared" si="5"/>
        <v>0</v>
      </c>
      <c r="M45" s="16">
        <f t="shared" si="6"/>
        <v>0</v>
      </c>
      <c r="N45" s="26"/>
      <c r="O45" s="26"/>
      <c r="P45" s="65"/>
      <c r="Q45" s="65"/>
    </row>
    <row r="46" spans="1:17" s="6" customFormat="1" ht="17.25">
      <c r="A46" s="12"/>
      <c r="B46" s="12"/>
      <c r="C46" s="29"/>
      <c r="D46" s="37">
        <f t="shared" si="0"/>
        <v>0</v>
      </c>
      <c r="E46" s="13"/>
      <c r="F46" s="13"/>
      <c r="G46" s="63">
        <f t="shared" si="1"/>
        <v>0</v>
      </c>
      <c r="H46" s="16">
        <f t="shared" si="2"/>
        <v>0</v>
      </c>
      <c r="I46" s="42">
        <f t="shared" si="3"/>
        <v>0</v>
      </c>
      <c r="J46" s="37">
        <f t="shared" si="4"/>
        <v>0</v>
      </c>
      <c r="K46" s="67"/>
      <c r="L46" s="15">
        <f t="shared" si="5"/>
        <v>0</v>
      </c>
      <c r="M46" s="16">
        <f t="shared" si="6"/>
        <v>0</v>
      </c>
      <c r="N46" s="26"/>
      <c r="O46" s="26"/>
      <c r="P46" s="65"/>
      <c r="Q46" s="65"/>
    </row>
    <row r="47" spans="1:17" s="6" customFormat="1" ht="17.25">
      <c r="A47" s="12"/>
      <c r="B47" s="12"/>
      <c r="C47" s="29"/>
      <c r="D47" s="37">
        <f t="shared" si="0"/>
        <v>0</v>
      </c>
      <c r="E47" s="13"/>
      <c r="F47" s="13"/>
      <c r="G47" s="63">
        <f t="shared" si="1"/>
        <v>0</v>
      </c>
      <c r="H47" s="16">
        <f t="shared" si="2"/>
        <v>0</v>
      </c>
      <c r="I47" s="42">
        <f t="shared" si="3"/>
        <v>0</v>
      </c>
      <c r="J47" s="37">
        <f t="shared" si="4"/>
        <v>0</v>
      </c>
      <c r="K47" s="67"/>
      <c r="L47" s="15">
        <f t="shared" si="5"/>
        <v>0</v>
      </c>
      <c r="M47" s="16">
        <f t="shared" si="6"/>
        <v>0</v>
      </c>
      <c r="N47" s="26"/>
      <c r="O47" s="26"/>
      <c r="P47" s="65"/>
      <c r="Q47" s="65"/>
    </row>
    <row r="48" spans="1:17" s="6" customFormat="1" ht="17.25">
      <c r="A48" s="12"/>
      <c r="B48" s="12"/>
      <c r="C48" s="29"/>
      <c r="D48" s="37">
        <f t="shared" si="0"/>
        <v>0</v>
      </c>
      <c r="E48" s="13"/>
      <c r="F48" s="13"/>
      <c r="G48" s="63">
        <f t="shared" si="1"/>
        <v>0</v>
      </c>
      <c r="H48" s="16">
        <f t="shared" si="2"/>
        <v>0</v>
      </c>
      <c r="I48" s="42">
        <f t="shared" si="3"/>
        <v>0</v>
      </c>
      <c r="J48" s="37">
        <f t="shared" si="4"/>
        <v>0</v>
      </c>
      <c r="K48" s="67"/>
      <c r="L48" s="15">
        <f t="shared" si="5"/>
        <v>0</v>
      </c>
      <c r="M48" s="16">
        <f t="shared" si="6"/>
        <v>0</v>
      </c>
      <c r="N48" s="26"/>
      <c r="O48" s="26"/>
      <c r="P48" s="65"/>
      <c r="Q48" s="65"/>
    </row>
    <row r="49" spans="1:17" s="6" customFormat="1" ht="17.25">
      <c r="A49" s="12"/>
      <c r="B49" s="12"/>
      <c r="C49" s="29"/>
      <c r="D49" s="37">
        <f t="shared" si="0"/>
        <v>0</v>
      </c>
      <c r="E49" s="13"/>
      <c r="F49" s="13"/>
      <c r="G49" s="63">
        <f t="shared" si="1"/>
        <v>0</v>
      </c>
      <c r="H49" s="16">
        <f t="shared" si="2"/>
        <v>0</v>
      </c>
      <c r="I49" s="42">
        <f t="shared" si="3"/>
        <v>0</v>
      </c>
      <c r="J49" s="37">
        <f t="shared" si="4"/>
        <v>0</v>
      </c>
      <c r="K49" s="67"/>
      <c r="L49" s="15">
        <f t="shared" si="5"/>
        <v>0</v>
      </c>
      <c r="M49" s="16">
        <f t="shared" si="6"/>
        <v>0</v>
      </c>
      <c r="N49" s="26"/>
      <c r="O49" s="26"/>
      <c r="P49" s="65"/>
      <c r="Q49" s="65"/>
    </row>
    <row r="50" spans="1:17" s="7" customFormat="1" ht="16.5">
      <c r="A50" s="12"/>
      <c r="B50" s="12"/>
      <c r="C50" s="29"/>
      <c r="D50" s="37">
        <f t="shared" si="0"/>
        <v>0</v>
      </c>
      <c r="E50" s="13"/>
      <c r="F50" s="13"/>
      <c r="G50" s="63">
        <f t="shared" si="1"/>
        <v>0</v>
      </c>
      <c r="H50" s="16">
        <f t="shared" si="2"/>
        <v>0</v>
      </c>
      <c r="I50" s="42">
        <f t="shared" si="3"/>
        <v>0</v>
      </c>
      <c r="J50" s="37">
        <f t="shared" si="4"/>
        <v>0</v>
      </c>
      <c r="K50" s="67"/>
      <c r="L50" s="15">
        <f t="shared" si="5"/>
        <v>0</v>
      </c>
      <c r="M50" s="16">
        <f t="shared" si="6"/>
        <v>0</v>
      </c>
      <c r="N50" s="26"/>
      <c r="O50" s="26"/>
      <c r="P50" s="66"/>
      <c r="Q50" s="66"/>
    </row>
    <row r="51" spans="1:17" s="7" customFormat="1" ht="16.5">
      <c r="A51" s="12"/>
      <c r="B51" s="12"/>
      <c r="C51" s="29"/>
      <c r="D51" s="37">
        <f t="shared" si="0"/>
        <v>0</v>
      </c>
      <c r="E51" s="13"/>
      <c r="F51" s="13"/>
      <c r="G51" s="63">
        <f t="shared" si="1"/>
        <v>0</v>
      </c>
      <c r="H51" s="16">
        <f t="shared" si="2"/>
        <v>0</v>
      </c>
      <c r="I51" s="42">
        <f t="shared" si="3"/>
        <v>0</v>
      </c>
      <c r="J51" s="37">
        <f t="shared" si="4"/>
        <v>0</v>
      </c>
      <c r="K51" s="67"/>
      <c r="L51" s="15">
        <f t="shared" si="5"/>
        <v>0</v>
      </c>
      <c r="M51" s="16">
        <f t="shared" si="6"/>
        <v>0</v>
      </c>
      <c r="N51" s="26"/>
      <c r="O51" s="26"/>
      <c r="P51" s="66"/>
      <c r="Q51" s="66"/>
    </row>
    <row r="52" spans="1:17" s="7" customFormat="1" ht="16.5">
      <c r="A52" s="12"/>
      <c r="B52" s="12"/>
      <c r="C52" s="29"/>
      <c r="D52" s="37">
        <f t="shared" si="0"/>
        <v>0</v>
      </c>
      <c r="E52" s="13"/>
      <c r="F52" s="13"/>
      <c r="G52" s="63">
        <f t="shared" si="1"/>
        <v>0</v>
      </c>
      <c r="H52" s="16">
        <f t="shared" si="2"/>
        <v>0</v>
      </c>
      <c r="I52" s="42">
        <f t="shared" si="3"/>
        <v>0</v>
      </c>
      <c r="J52" s="37">
        <f t="shared" si="4"/>
        <v>0</v>
      </c>
      <c r="K52" s="67"/>
      <c r="L52" s="15">
        <f t="shared" si="5"/>
        <v>0</v>
      </c>
      <c r="M52" s="16">
        <f t="shared" si="6"/>
        <v>0</v>
      </c>
      <c r="N52" s="26"/>
      <c r="O52" s="26"/>
      <c r="P52" s="66"/>
      <c r="Q52" s="66"/>
    </row>
    <row r="53" spans="1:17" s="7" customFormat="1" ht="16.5">
      <c r="A53" s="12"/>
      <c r="B53" s="12"/>
      <c r="C53" s="29"/>
      <c r="D53" s="37">
        <f t="shared" si="0"/>
        <v>0</v>
      </c>
      <c r="E53" s="13"/>
      <c r="F53" s="13"/>
      <c r="G53" s="63">
        <f t="shared" si="1"/>
        <v>0</v>
      </c>
      <c r="H53" s="16">
        <f t="shared" si="2"/>
        <v>0</v>
      </c>
      <c r="I53" s="42">
        <f t="shared" si="3"/>
        <v>0</v>
      </c>
      <c r="J53" s="37">
        <f t="shared" si="4"/>
        <v>0</v>
      </c>
      <c r="K53" s="67"/>
      <c r="L53" s="15">
        <f t="shared" si="5"/>
        <v>0</v>
      </c>
      <c r="M53" s="16">
        <f t="shared" si="6"/>
        <v>0</v>
      </c>
      <c r="N53" s="66"/>
      <c r="O53" s="66"/>
      <c r="P53" s="66"/>
      <c r="Q53" s="66"/>
    </row>
    <row r="54" spans="1:17" s="7" customFormat="1" ht="16.5">
      <c r="A54" s="12"/>
      <c r="B54" s="12"/>
      <c r="C54" s="29"/>
      <c r="D54" s="37">
        <f t="shared" si="0"/>
        <v>0</v>
      </c>
      <c r="E54" s="13"/>
      <c r="F54" s="13"/>
      <c r="G54" s="63">
        <f t="shared" si="1"/>
        <v>0</v>
      </c>
      <c r="H54" s="16">
        <f t="shared" si="2"/>
        <v>0</v>
      </c>
      <c r="I54" s="42">
        <f t="shared" si="3"/>
        <v>0</v>
      </c>
      <c r="J54" s="37">
        <f t="shared" si="4"/>
        <v>0</v>
      </c>
      <c r="K54" s="67"/>
      <c r="L54" s="15">
        <f t="shared" si="5"/>
        <v>0</v>
      </c>
      <c r="M54" s="16">
        <f t="shared" si="6"/>
        <v>0</v>
      </c>
      <c r="N54" s="66"/>
      <c r="O54" s="66"/>
      <c r="P54" s="66"/>
      <c r="Q54" s="66"/>
    </row>
    <row r="55" spans="1:17" s="7" customFormat="1" ht="16.5">
      <c r="A55" s="12"/>
      <c r="B55" s="12"/>
      <c r="C55" s="29"/>
      <c r="D55" s="37">
        <f t="shared" si="0"/>
        <v>0</v>
      </c>
      <c r="E55" s="13"/>
      <c r="F55" s="13"/>
      <c r="G55" s="63">
        <f t="shared" si="1"/>
        <v>0</v>
      </c>
      <c r="H55" s="16">
        <f t="shared" si="2"/>
        <v>0</v>
      </c>
      <c r="I55" s="42">
        <f t="shared" si="3"/>
        <v>0</v>
      </c>
      <c r="J55" s="37">
        <f t="shared" si="4"/>
        <v>0</v>
      </c>
      <c r="K55" s="67"/>
      <c r="L55" s="15">
        <f t="shared" si="5"/>
        <v>0</v>
      </c>
      <c r="M55" s="16">
        <f t="shared" si="6"/>
        <v>0</v>
      </c>
      <c r="N55" s="66"/>
      <c r="O55" s="66"/>
      <c r="P55" s="66"/>
      <c r="Q55" s="66"/>
    </row>
    <row r="56" spans="1:17" s="7" customFormat="1" ht="16.5">
      <c r="A56" s="12"/>
      <c r="B56" s="12"/>
      <c r="C56" s="29"/>
      <c r="D56" s="37">
        <f t="shared" si="0"/>
        <v>0</v>
      </c>
      <c r="E56" s="13"/>
      <c r="F56" s="13"/>
      <c r="G56" s="63">
        <f t="shared" si="1"/>
        <v>0</v>
      </c>
      <c r="H56" s="16">
        <f t="shared" si="2"/>
        <v>0</v>
      </c>
      <c r="I56" s="42">
        <f t="shared" si="3"/>
        <v>0</v>
      </c>
      <c r="J56" s="37">
        <f t="shared" si="4"/>
        <v>0</v>
      </c>
      <c r="K56" s="67"/>
      <c r="L56" s="15">
        <f t="shared" si="5"/>
        <v>0</v>
      </c>
      <c r="M56" s="16">
        <f t="shared" si="6"/>
        <v>0</v>
      </c>
      <c r="N56" s="66"/>
      <c r="O56" s="66"/>
      <c r="P56" s="66"/>
      <c r="Q56" s="66"/>
    </row>
    <row r="57" spans="1:17" s="7" customFormat="1" ht="16.5">
      <c r="A57" s="12"/>
      <c r="B57" s="12"/>
      <c r="C57" s="29"/>
      <c r="D57" s="37">
        <f t="shared" si="0"/>
        <v>0</v>
      </c>
      <c r="E57" s="13"/>
      <c r="F57" s="13"/>
      <c r="G57" s="63">
        <f t="shared" si="1"/>
        <v>0</v>
      </c>
      <c r="H57" s="16">
        <f t="shared" si="2"/>
        <v>0</v>
      </c>
      <c r="I57" s="42">
        <f t="shared" si="3"/>
        <v>0</v>
      </c>
      <c r="J57" s="37">
        <f t="shared" si="4"/>
        <v>0</v>
      </c>
      <c r="K57" s="67"/>
      <c r="L57" s="15">
        <f t="shared" si="5"/>
        <v>0</v>
      </c>
      <c r="M57" s="16">
        <f t="shared" si="6"/>
        <v>0</v>
      </c>
      <c r="N57" s="66"/>
      <c r="O57" s="66"/>
      <c r="P57" s="66"/>
      <c r="Q57" s="66"/>
    </row>
    <row r="58" spans="1:17" s="7" customFormat="1" ht="16.5">
      <c r="A58" s="12"/>
      <c r="B58" s="12"/>
      <c r="C58" s="29"/>
      <c r="D58" s="37">
        <f t="shared" si="0"/>
        <v>0</v>
      </c>
      <c r="E58" s="13"/>
      <c r="F58" s="13"/>
      <c r="G58" s="63">
        <f t="shared" si="1"/>
        <v>0</v>
      </c>
      <c r="H58" s="16">
        <f t="shared" si="2"/>
        <v>0</v>
      </c>
      <c r="I58" s="42">
        <f t="shared" si="3"/>
        <v>0</v>
      </c>
      <c r="J58" s="37">
        <f t="shared" si="4"/>
        <v>0</v>
      </c>
      <c r="K58" s="67"/>
      <c r="L58" s="15">
        <f t="shared" si="5"/>
        <v>0</v>
      </c>
      <c r="M58" s="16">
        <f t="shared" si="6"/>
        <v>0</v>
      </c>
      <c r="N58" s="66"/>
      <c r="O58" s="66"/>
      <c r="P58" s="66"/>
      <c r="Q58" s="66"/>
    </row>
    <row r="59" spans="1:17" s="7" customFormat="1" ht="16.5">
      <c r="A59" s="12"/>
      <c r="B59" s="12"/>
      <c r="C59" s="29"/>
      <c r="D59" s="37">
        <f t="shared" si="0"/>
        <v>0</v>
      </c>
      <c r="E59" s="13"/>
      <c r="F59" s="13"/>
      <c r="G59" s="63">
        <f t="shared" si="1"/>
        <v>0</v>
      </c>
      <c r="H59" s="16">
        <f t="shared" si="2"/>
        <v>0</v>
      </c>
      <c r="I59" s="42">
        <f t="shared" si="3"/>
        <v>0</v>
      </c>
      <c r="J59" s="37">
        <f t="shared" si="4"/>
        <v>0</v>
      </c>
      <c r="K59" s="67"/>
      <c r="L59" s="15">
        <f t="shared" si="5"/>
        <v>0</v>
      </c>
      <c r="M59" s="16">
        <f t="shared" si="6"/>
        <v>0</v>
      </c>
      <c r="N59" s="66"/>
      <c r="O59" s="66"/>
      <c r="P59" s="66"/>
      <c r="Q59" s="66"/>
    </row>
    <row r="60" spans="1:17" s="7" customFormat="1" ht="16.5">
      <c r="A60" s="12"/>
      <c r="B60" s="12"/>
      <c r="C60" s="29"/>
      <c r="D60" s="37">
        <f t="shared" si="0"/>
        <v>0</v>
      </c>
      <c r="E60" s="13"/>
      <c r="F60" s="13"/>
      <c r="G60" s="63">
        <f t="shared" si="1"/>
        <v>0</v>
      </c>
      <c r="H60" s="16">
        <f t="shared" si="2"/>
        <v>0</v>
      </c>
      <c r="I60" s="42">
        <f t="shared" si="3"/>
        <v>0</v>
      </c>
      <c r="J60" s="37">
        <f t="shared" si="4"/>
        <v>0</v>
      </c>
      <c r="K60" s="67"/>
      <c r="L60" s="15">
        <f t="shared" si="5"/>
        <v>0</v>
      </c>
      <c r="M60" s="16">
        <f t="shared" si="6"/>
        <v>0</v>
      </c>
      <c r="N60" s="66"/>
      <c r="O60" s="66"/>
      <c r="P60" s="66"/>
      <c r="Q60" s="66"/>
    </row>
    <row r="61" spans="1:17" s="7" customFormat="1" ht="16.5">
      <c r="A61" s="12"/>
      <c r="B61" s="12"/>
      <c r="C61" s="29"/>
      <c r="D61" s="37">
        <f t="shared" si="0"/>
        <v>0</v>
      </c>
      <c r="E61" s="13"/>
      <c r="F61" s="13"/>
      <c r="G61" s="63">
        <f t="shared" si="1"/>
        <v>0</v>
      </c>
      <c r="H61" s="16">
        <f t="shared" si="2"/>
        <v>0</v>
      </c>
      <c r="I61" s="42">
        <f t="shared" si="3"/>
        <v>0</v>
      </c>
      <c r="J61" s="37">
        <f t="shared" si="4"/>
        <v>0</v>
      </c>
      <c r="K61" s="67"/>
      <c r="L61" s="15">
        <f t="shared" si="5"/>
        <v>0</v>
      </c>
      <c r="M61" s="16">
        <f t="shared" si="6"/>
        <v>0</v>
      </c>
      <c r="N61" s="66"/>
      <c r="O61" s="66"/>
      <c r="P61" s="66"/>
      <c r="Q61" s="66"/>
    </row>
    <row r="62" spans="1:17" s="7" customFormat="1" ht="16.5">
      <c r="A62" s="12"/>
      <c r="B62" s="12"/>
      <c r="C62" s="29"/>
      <c r="D62" s="37">
        <f t="shared" si="0"/>
        <v>0</v>
      </c>
      <c r="E62" s="13"/>
      <c r="F62" s="13"/>
      <c r="G62" s="63">
        <f t="shared" si="1"/>
        <v>0</v>
      </c>
      <c r="H62" s="16">
        <f t="shared" si="2"/>
        <v>0</v>
      </c>
      <c r="I62" s="42">
        <f t="shared" si="3"/>
        <v>0</v>
      </c>
      <c r="J62" s="37">
        <f t="shared" si="4"/>
        <v>0</v>
      </c>
      <c r="K62" s="67"/>
      <c r="L62" s="15">
        <f t="shared" si="5"/>
        <v>0</v>
      </c>
      <c r="M62" s="16">
        <f t="shared" si="6"/>
        <v>0</v>
      </c>
      <c r="N62" s="66"/>
      <c r="O62" s="66"/>
      <c r="P62" s="66"/>
      <c r="Q62" s="66"/>
    </row>
    <row r="63" spans="1:17" ht="16.5">
      <c r="A63" s="12"/>
      <c r="B63" s="12"/>
      <c r="C63" s="29"/>
      <c r="D63" s="37">
        <f t="shared" si="0"/>
        <v>0</v>
      </c>
      <c r="E63" s="13"/>
      <c r="F63" s="13"/>
      <c r="G63" s="63">
        <f t="shared" si="1"/>
        <v>0</v>
      </c>
      <c r="H63" s="16">
        <f t="shared" si="2"/>
        <v>0</v>
      </c>
      <c r="I63" s="42">
        <f t="shared" si="3"/>
        <v>0</v>
      </c>
      <c r="J63" s="37">
        <f t="shared" si="4"/>
        <v>0</v>
      </c>
      <c r="K63" s="67"/>
      <c r="L63" s="15">
        <f t="shared" si="5"/>
        <v>0</v>
      </c>
      <c r="M63" s="16">
        <f t="shared" si="6"/>
        <v>0</v>
      </c>
      <c r="N63" s="44"/>
      <c r="O63" s="44"/>
      <c r="P63" s="44"/>
      <c r="Q63" s="44"/>
    </row>
    <row r="64" spans="1:17" ht="16.5">
      <c r="A64" s="12"/>
      <c r="B64" s="12"/>
      <c r="C64" s="29"/>
      <c r="D64" s="37">
        <f t="shared" si="0"/>
        <v>0</v>
      </c>
      <c r="E64" s="13"/>
      <c r="F64" s="13"/>
      <c r="G64" s="63">
        <f t="shared" si="1"/>
        <v>0</v>
      </c>
      <c r="H64" s="16">
        <f t="shared" si="2"/>
        <v>0</v>
      </c>
      <c r="I64" s="42">
        <f t="shared" si="3"/>
        <v>0</v>
      </c>
      <c r="J64" s="37">
        <f t="shared" si="4"/>
        <v>0</v>
      </c>
      <c r="K64" s="67"/>
      <c r="L64" s="15">
        <f t="shared" si="5"/>
        <v>0</v>
      </c>
      <c r="M64" s="16">
        <f t="shared" si="6"/>
        <v>0</v>
      </c>
      <c r="N64" s="44"/>
      <c r="O64" s="44"/>
      <c r="P64" s="44"/>
      <c r="Q64" s="44"/>
    </row>
    <row r="65" spans="1:17" ht="16.5">
      <c r="A65" s="12"/>
      <c r="B65" s="12"/>
      <c r="C65" s="29"/>
      <c r="D65" s="37">
        <f t="shared" si="0"/>
        <v>0</v>
      </c>
      <c r="E65" s="13"/>
      <c r="F65" s="13"/>
      <c r="G65" s="63">
        <f t="shared" si="1"/>
        <v>0</v>
      </c>
      <c r="H65" s="16">
        <f t="shared" si="2"/>
        <v>0</v>
      </c>
      <c r="I65" s="42">
        <f t="shared" si="3"/>
        <v>0</v>
      </c>
      <c r="J65" s="37">
        <f t="shared" si="4"/>
        <v>0</v>
      </c>
      <c r="K65" s="67"/>
      <c r="L65" s="15">
        <f t="shared" si="5"/>
        <v>0</v>
      </c>
      <c r="M65" s="16">
        <f t="shared" si="6"/>
        <v>0</v>
      </c>
      <c r="N65" s="44"/>
      <c r="O65" s="44"/>
      <c r="P65" s="44"/>
      <c r="Q65" s="44"/>
    </row>
    <row r="66" spans="1:17" ht="16.5">
      <c r="A66" s="12"/>
      <c r="B66" s="12"/>
      <c r="C66" s="29"/>
      <c r="D66" s="37">
        <f t="shared" si="0"/>
        <v>0</v>
      </c>
      <c r="E66" s="13"/>
      <c r="F66" s="13"/>
      <c r="G66" s="63">
        <f t="shared" si="1"/>
        <v>0</v>
      </c>
      <c r="H66" s="16">
        <f t="shared" si="2"/>
        <v>0</v>
      </c>
      <c r="I66" s="42">
        <f t="shared" si="3"/>
        <v>0</v>
      </c>
      <c r="J66" s="37">
        <f t="shared" si="4"/>
        <v>0</v>
      </c>
      <c r="K66" s="67"/>
      <c r="L66" s="15">
        <f t="shared" si="5"/>
        <v>0</v>
      </c>
      <c r="M66" s="16">
        <f t="shared" si="6"/>
        <v>0</v>
      </c>
      <c r="N66" s="44"/>
      <c r="O66" s="44"/>
      <c r="P66" s="44"/>
      <c r="Q66" s="44"/>
    </row>
    <row r="67" spans="1:17" ht="16.5">
      <c r="A67" s="12"/>
      <c r="B67" s="12"/>
      <c r="C67" s="29"/>
      <c r="D67" s="37">
        <f t="shared" si="0"/>
        <v>0</v>
      </c>
      <c r="E67" s="13"/>
      <c r="F67" s="13"/>
      <c r="G67" s="63">
        <f t="shared" si="1"/>
        <v>0</v>
      </c>
      <c r="H67" s="16">
        <f t="shared" si="2"/>
        <v>0</v>
      </c>
      <c r="I67" s="42">
        <f t="shared" si="3"/>
        <v>0</v>
      </c>
      <c r="J67" s="37">
        <f t="shared" si="4"/>
        <v>0</v>
      </c>
      <c r="K67" s="67"/>
      <c r="L67" s="15">
        <f t="shared" si="5"/>
        <v>0</v>
      </c>
      <c r="M67" s="16">
        <f t="shared" si="6"/>
        <v>0</v>
      </c>
      <c r="N67" s="44"/>
      <c r="O67" s="44"/>
      <c r="P67" s="44"/>
      <c r="Q67" s="44"/>
    </row>
    <row r="68" spans="1:17" ht="16.5">
      <c r="A68" s="12"/>
      <c r="B68" s="12"/>
      <c r="C68" s="29"/>
      <c r="D68" s="37">
        <f t="shared" si="0"/>
        <v>0</v>
      </c>
      <c r="E68" s="13"/>
      <c r="F68" s="13"/>
      <c r="G68" s="63">
        <f t="shared" si="1"/>
        <v>0</v>
      </c>
      <c r="H68" s="16">
        <f t="shared" si="2"/>
        <v>0</v>
      </c>
      <c r="I68" s="42">
        <f t="shared" si="3"/>
        <v>0</v>
      </c>
      <c r="J68" s="37">
        <f t="shared" si="4"/>
        <v>0</v>
      </c>
      <c r="K68" s="67"/>
      <c r="L68" s="15">
        <f t="shared" si="5"/>
        <v>0</v>
      </c>
      <c r="M68" s="16">
        <f t="shared" si="6"/>
        <v>0</v>
      </c>
      <c r="N68" s="44"/>
      <c r="O68" s="44"/>
      <c r="P68" s="44"/>
      <c r="Q68" s="44"/>
    </row>
    <row r="69" spans="1:17" ht="16.5">
      <c r="A69" s="12"/>
      <c r="B69" s="12"/>
      <c r="C69" s="29"/>
      <c r="D69" s="37">
        <f t="shared" si="0"/>
        <v>0</v>
      </c>
      <c r="E69" s="13"/>
      <c r="F69" s="13"/>
      <c r="G69" s="63">
        <f t="shared" si="1"/>
        <v>0</v>
      </c>
      <c r="H69" s="16">
        <f t="shared" si="2"/>
        <v>0</v>
      </c>
      <c r="I69" s="42">
        <f t="shared" si="3"/>
        <v>0</v>
      </c>
      <c r="J69" s="37">
        <f t="shared" si="4"/>
        <v>0</v>
      </c>
      <c r="K69" s="67"/>
      <c r="L69" s="15">
        <f t="shared" si="5"/>
        <v>0</v>
      </c>
      <c r="M69" s="16">
        <f t="shared" si="6"/>
        <v>0</v>
      </c>
      <c r="N69" s="44"/>
      <c r="O69" s="44"/>
      <c r="P69" s="44"/>
      <c r="Q69" s="44"/>
    </row>
    <row r="70" spans="1:17" ht="16.5">
      <c r="A70" s="12"/>
      <c r="B70" s="12"/>
      <c r="C70" s="29"/>
      <c r="D70" s="37">
        <f t="shared" si="0"/>
        <v>0</v>
      </c>
      <c r="E70" s="13"/>
      <c r="F70" s="13"/>
      <c r="G70" s="63">
        <f t="shared" si="1"/>
        <v>0</v>
      </c>
      <c r="H70" s="16">
        <f t="shared" si="2"/>
        <v>0</v>
      </c>
      <c r="I70" s="42">
        <f t="shared" si="3"/>
        <v>0</v>
      </c>
      <c r="J70" s="37">
        <f t="shared" si="4"/>
        <v>0</v>
      </c>
      <c r="K70" s="67"/>
      <c r="L70" s="15">
        <f t="shared" si="5"/>
        <v>0</v>
      </c>
      <c r="M70" s="16">
        <f t="shared" si="6"/>
        <v>0</v>
      </c>
      <c r="N70" s="44"/>
      <c r="O70" s="44"/>
      <c r="P70" s="44"/>
      <c r="Q70" s="44"/>
    </row>
    <row r="71" spans="1:17" ht="16.5">
      <c r="A71" s="12"/>
      <c r="B71" s="12"/>
      <c r="C71" s="29"/>
      <c r="D71" s="37">
        <f t="shared" si="0"/>
        <v>0</v>
      </c>
      <c r="E71" s="13"/>
      <c r="F71" s="13"/>
      <c r="G71" s="63">
        <f t="shared" si="1"/>
        <v>0</v>
      </c>
      <c r="H71" s="16">
        <f t="shared" si="2"/>
        <v>0</v>
      </c>
      <c r="I71" s="42">
        <f t="shared" si="3"/>
        <v>0</v>
      </c>
      <c r="J71" s="37">
        <f t="shared" si="4"/>
        <v>0</v>
      </c>
      <c r="K71" s="67"/>
      <c r="L71" s="15">
        <f t="shared" si="5"/>
        <v>0</v>
      </c>
      <c r="M71" s="16">
        <f t="shared" si="6"/>
        <v>0</v>
      </c>
      <c r="N71" s="44"/>
      <c r="O71" s="44"/>
      <c r="P71" s="44"/>
      <c r="Q71" s="44"/>
    </row>
    <row r="72" spans="1:17" ht="16.5">
      <c r="A72" s="12"/>
      <c r="B72" s="12"/>
      <c r="C72" s="29"/>
      <c r="D72" s="37">
        <f t="shared" si="0"/>
        <v>0</v>
      </c>
      <c r="E72" s="13"/>
      <c r="F72" s="13"/>
      <c r="G72" s="63">
        <f t="shared" si="1"/>
        <v>0</v>
      </c>
      <c r="H72" s="16">
        <f t="shared" si="2"/>
        <v>0</v>
      </c>
      <c r="I72" s="42">
        <f t="shared" si="3"/>
        <v>0</v>
      </c>
      <c r="J72" s="37">
        <f t="shared" si="4"/>
        <v>0</v>
      </c>
      <c r="K72" s="67"/>
      <c r="L72" s="15">
        <f t="shared" si="5"/>
        <v>0</v>
      </c>
      <c r="M72" s="16">
        <f t="shared" si="6"/>
        <v>0</v>
      </c>
      <c r="N72" s="44"/>
      <c r="O72" s="44"/>
      <c r="P72" s="44"/>
      <c r="Q72" s="44"/>
    </row>
    <row r="73" spans="1:17" ht="16.5">
      <c r="A73" s="12"/>
      <c r="B73" s="12"/>
      <c r="C73" s="29"/>
      <c r="D73" s="37">
        <f t="shared" si="0"/>
        <v>0</v>
      </c>
      <c r="E73" s="13"/>
      <c r="F73" s="13"/>
      <c r="G73" s="63">
        <f t="shared" si="1"/>
        <v>0</v>
      </c>
      <c r="H73" s="16">
        <f t="shared" si="2"/>
        <v>0</v>
      </c>
      <c r="I73" s="42">
        <f t="shared" si="3"/>
        <v>0</v>
      </c>
      <c r="J73" s="37">
        <f t="shared" si="4"/>
        <v>0</v>
      </c>
      <c r="K73" s="67"/>
      <c r="L73" s="15">
        <f t="shared" si="5"/>
        <v>0</v>
      </c>
      <c r="M73" s="16">
        <f t="shared" si="6"/>
        <v>0</v>
      </c>
      <c r="N73" s="44"/>
      <c r="O73" s="44"/>
      <c r="P73" s="44"/>
      <c r="Q73" s="44"/>
    </row>
    <row r="74" spans="1:17" ht="16.5">
      <c r="A74" s="12"/>
      <c r="B74" s="12"/>
      <c r="C74" s="29"/>
      <c r="D74" s="37">
        <f t="shared" si="0"/>
        <v>0</v>
      </c>
      <c r="E74" s="13"/>
      <c r="F74" s="13"/>
      <c r="G74" s="63">
        <f t="shared" si="1"/>
        <v>0</v>
      </c>
      <c r="H74" s="16">
        <f t="shared" si="2"/>
        <v>0</v>
      </c>
      <c r="I74" s="42">
        <f t="shared" si="3"/>
        <v>0</v>
      </c>
      <c r="J74" s="37">
        <f t="shared" si="4"/>
        <v>0</v>
      </c>
      <c r="K74" s="67"/>
      <c r="L74" s="15">
        <f t="shared" si="5"/>
        <v>0</v>
      </c>
      <c r="M74" s="16">
        <f t="shared" si="6"/>
        <v>0</v>
      </c>
      <c r="N74" s="44"/>
      <c r="O74" s="44"/>
      <c r="P74" s="44"/>
      <c r="Q74" s="44"/>
    </row>
    <row r="75" spans="1:17" ht="16.5">
      <c r="A75" s="12"/>
      <c r="B75" s="12"/>
      <c r="C75" s="29"/>
      <c r="D75" s="37">
        <f t="shared" si="0"/>
        <v>0</v>
      </c>
      <c r="E75" s="13"/>
      <c r="F75" s="13"/>
      <c r="G75" s="63">
        <f t="shared" si="1"/>
        <v>0</v>
      </c>
      <c r="H75" s="16">
        <f t="shared" si="2"/>
        <v>0</v>
      </c>
      <c r="I75" s="42">
        <f t="shared" si="3"/>
        <v>0</v>
      </c>
      <c r="J75" s="37">
        <f t="shared" si="4"/>
        <v>0</v>
      </c>
      <c r="K75" s="67"/>
      <c r="L75" s="15">
        <f t="shared" si="5"/>
        <v>0</v>
      </c>
      <c r="M75" s="16">
        <f t="shared" si="6"/>
        <v>0</v>
      </c>
      <c r="N75" s="44"/>
      <c r="O75" s="44"/>
      <c r="P75" s="44"/>
      <c r="Q75" s="44"/>
    </row>
    <row r="76" spans="1:17" ht="16.5">
      <c r="A76" s="12"/>
      <c r="B76" s="12"/>
      <c r="C76" s="29"/>
      <c r="D76" s="37">
        <f t="shared" si="0"/>
        <v>0</v>
      </c>
      <c r="E76" s="13"/>
      <c r="F76" s="13"/>
      <c r="G76" s="63">
        <f t="shared" si="1"/>
        <v>0</v>
      </c>
      <c r="H76" s="16">
        <f t="shared" si="2"/>
        <v>0</v>
      </c>
      <c r="I76" s="42">
        <f t="shared" si="3"/>
        <v>0</v>
      </c>
      <c r="J76" s="37">
        <f t="shared" si="4"/>
        <v>0</v>
      </c>
      <c r="K76" s="67"/>
      <c r="L76" s="15">
        <f t="shared" si="5"/>
        <v>0</v>
      </c>
      <c r="M76" s="16">
        <f t="shared" si="6"/>
        <v>0</v>
      </c>
      <c r="N76" s="44"/>
      <c r="O76" s="44"/>
      <c r="P76" s="44"/>
      <c r="Q76" s="44"/>
    </row>
    <row r="77" spans="1:17" ht="16.5">
      <c r="A77" s="12"/>
      <c r="B77" s="12"/>
      <c r="C77" s="29"/>
      <c r="D77" s="37">
        <f t="shared" ref="D77:D91" si="7">B77-A77</f>
        <v>0</v>
      </c>
      <c r="E77" s="13"/>
      <c r="F77" s="13"/>
      <c r="G77" s="63">
        <f t="shared" si="1"/>
        <v>0</v>
      </c>
      <c r="H77" s="16">
        <f t="shared" si="2"/>
        <v>0</v>
      </c>
      <c r="I77" s="42">
        <f t="shared" si="3"/>
        <v>0</v>
      </c>
      <c r="J77" s="37">
        <f t="shared" si="4"/>
        <v>0</v>
      </c>
      <c r="K77" s="67"/>
      <c r="L77" s="15">
        <f t="shared" si="5"/>
        <v>0</v>
      </c>
      <c r="M77" s="16">
        <f t="shared" si="6"/>
        <v>0</v>
      </c>
      <c r="N77" s="44"/>
      <c r="O77" s="44"/>
      <c r="P77" s="44"/>
      <c r="Q77" s="44"/>
    </row>
    <row r="78" spans="1:17" ht="16.5">
      <c r="A78" s="12"/>
      <c r="B78" s="12"/>
      <c r="C78" s="29"/>
      <c r="D78" s="37">
        <f t="shared" si="7"/>
        <v>0</v>
      </c>
      <c r="E78" s="13"/>
      <c r="F78" s="13"/>
      <c r="G78" s="63">
        <f t="shared" ref="G78:G91" si="8">IF((E78-F78)=0,0,C78/D78/(E78)*1%)</f>
        <v>0</v>
      </c>
      <c r="H78" s="16">
        <f t="shared" ref="H78:H91" si="9">IF(G78&gt;3,3,G78)</f>
        <v>0</v>
      </c>
      <c r="I78" s="42">
        <f t="shared" ref="I78:I91" si="10">D78*(E78-F78)</f>
        <v>0</v>
      </c>
      <c r="J78" s="37">
        <f t="shared" ref="J78:J91" si="11">(F78)*D78</f>
        <v>0</v>
      </c>
      <c r="K78" s="67"/>
      <c r="L78" s="15">
        <f t="shared" ref="L78:L91" si="12">IF(K78="Collecte par l'hébergeur",(C78*$B$8/D78/(E78))*(E78-F78)*D78,0)</f>
        <v>0</v>
      </c>
      <c r="M78" s="16">
        <f t="shared" ref="M78:M91" si="13">IFERROR(IF(K78="Collecte par l'hébergeur",0,(C78*$B$8/D78/(E78))*(E78-F78)*D78),0)</f>
        <v>0</v>
      </c>
      <c r="N78" s="44"/>
      <c r="O78" s="44"/>
      <c r="P78" s="44"/>
      <c r="Q78" s="44"/>
    </row>
    <row r="79" spans="1:17" ht="16.5">
      <c r="A79" s="12"/>
      <c r="B79" s="12"/>
      <c r="C79" s="29"/>
      <c r="D79" s="37">
        <f t="shared" si="7"/>
        <v>0</v>
      </c>
      <c r="E79" s="13"/>
      <c r="F79" s="13"/>
      <c r="G79" s="63">
        <f t="shared" si="8"/>
        <v>0</v>
      </c>
      <c r="H79" s="16">
        <f t="shared" si="9"/>
        <v>0</v>
      </c>
      <c r="I79" s="42">
        <f t="shared" si="10"/>
        <v>0</v>
      </c>
      <c r="J79" s="37">
        <f t="shared" si="11"/>
        <v>0</v>
      </c>
      <c r="K79" s="67"/>
      <c r="L79" s="15">
        <f t="shared" si="12"/>
        <v>0</v>
      </c>
      <c r="M79" s="16">
        <f t="shared" si="13"/>
        <v>0</v>
      </c>
      <c r="N79" s="44"/>
      <c r="O79" s="44"/>
      <c r="P79" s="44"/>
      <c r="Q79" s="44"/>
    </row>
    <row r="80" spans="1:17" ht="16.5">
      <c r="A80" s="12"/>
      <c r="B80" s="12"/>
      <c r="C80" s="29"/>
      <c r="D80" s="37">
        <f t="shared" si="7"/>
        <v>0</v>
      </c>
      <c r="E80" s="13"/>
      <c r="F80" s="13"/>
      <c r="G80" s="63">
        <f t="shared" si="8"/>
        <v>0</v>
      </c>
      <c r="H80" s="16">
        <f t="shared" si="9"/>
        <v>0</v>
      </c>
      <c r="I80" s="42">
        <f t="shared" si="10"/>
        <v>0</v>
      </c>
      <c r="J80" s="37">
        <f t="shared" si="11"/>
        <v>0</v>
      </c>
      <c r="K80" s="67"/>
      <c r="L80" s="15">
        <f t="shared" si="12"/>
        <v>0</v>
      </c>
      <c r="M80" s="16">
        <f t="shared" si="13"/>
        <v>0</v>
      </c>
      <c r="N80" s="44"/>
      <c r="O80" s="44"/>
      <c r="P80" s="44"/>
      <c r="Q80" s="44"/>
    </row>
    <row r="81" spans="1:17" ht="16.5">
      <c r="A81" s="12"/>
      <c r="B81" s="12"/>
      <c r="C81" s="29"/>
      <c r="D81" s="37">
        <f t="shared" si="7"/>
        <v>0</v>
      </c>
      <c r="E81" s="13"/>
      <c r="F81" s="13"/>
      <c r="G81" s="63">
        <f t="shared" si="8"/>
        <v>0</v>
      </c>
      <c r="H81" s="16">
        <f t="shared" si="9"/>
        <v>0</v>
      </c>
      <c r="I81" s="42">
        <f t="shared" si="10"/>
        <v>0</v>
      </c>
      <c r="J81" s="37">
        <f t="shared" si="11"/>
        <v>0</v>
      </c>
      <c r="K81" s="67"/>
      <c r="L81" s="15">
        <f t="shared" si="12"/>
        <v>0</v>
      </c>
      <c r="M81" s="16">
        <f t="shared" si="13"/>
        <v>0</v>
      </c>
      <c r="N81" s="44"/>
      <c r="O81" s="44"/>
      <c r="P81" s="44"/>
      <c r="Q81" s="44"/>
    </row>
    <row r="82" spans="1:17" ht="16.5">
      <c r="A82" s="12"/>
      <c r="B82" s="12"/>
      <c r="C82" s="29"/>
      <c r="D82" s="37">
        <f t="shared" si="7"/>
        <v>0</v>
      </c>
      <c r="E82" s="13"/>
      <c r="F82" s="13"/>
      <c r="G82" s="63">
        <f t="shared" si="8"/>
        <v>0</v>
      </c>
      <c r="H82" s="16">
        <f t="shared" si="9"/>
        <v>0</v>
      </c>
      <c r="I82" s="42">
        <f t="shared" si="10"/>
        <v>0</v>
      </c>
      <c r="J82" s="37">
        <f t="shared" si="11"/>
        <v>0</v>
      </c>
      <c r="K82" s="67"/>
      <c r="L82" s="15">
        <f t="shared" si="12"/>
        <v>0</v>
      </c>
      <c r="M82" s="16">
        <f t="shared" si="13"/>
        <v>0</v>
      </c>
      <c r="N82" s="44"/>
      <c r="O82" s="44"/>
      <c r="P82" s="44"/>
      <c r="Q82" s="44"/>
    </row>
    <row r="83" spans="1:17" ht="16.5">
      <c r="A83" s="12"/>
      <c r="B83" s="12"/>
      <c r="C83" s="29"/>
      <c r="D83" s="37">
        <f t="shared" si="7"/>
        <v>0</v>
      </c>
      <c r="E83" s="13"/>
      <c r="F83" s="13"/>
      <c r="G83" s="63">
        <f t="shared" si="8"/>
        <v>0</v>
      </c>
      <c r="H83" s="16">
        <f t="shared" si="9"/>
        <v>0</v>
      </c>
      <c r="I83" s="42">
        <f t="shared" si="10"/>
        <v>0</v>
      </c>
      <c r="J83" s="37">
        <f t="shared" si="11"/>
        <v>0</v>
      </c>
      <c r="K83" s="67"/>
      <c r="L83" s="15">
        <f t="shared" si="12"/>
        <v>0</v>
      </c>
      <c r="M83" s="16">
        <f t="shared" si="13"/>
        <v>0</v>
      </c>
      <c r="N83" s="44"/>
      <c r="O83" s="44"/>
      <c r="P83" s="44"/>
      <c r="Q83" s="44"/>
    </row>
    <row r="84" spans="1:17" ht="16.5">
      <c r="A84" s="12"/>
      <c r="B84" s="12"/>
      <c r="C84" s="29"/>
      <c r="D84" s="37">
        <f t="shared" si="7"/>
        <v>0</v>
      </c>
      <c r="E84" s="13"/>
      <c r="F84" s="13"/>
      <c r="G84" s="63">
        <f t="shared" si="8"/>
        <v>0</v>
      </c>
      <c r="H84" s="16">
        <f t="shared" si="9"/>
        <v>0</v>
      </c>
      <c r="I84" s="42">
        <f t="shared" si="10"/>
        <v>0</v>
      </c>
      <c r="J84" s="37">
        <f t="shared" si="11"/>
        <v>0</v>
      </c>
      <c r="K84" s="67"/>
      <c r="L84" s="15">
        <f t="shared" si="12"/>
        <v>0</v>
      </c>
      <c r="M84" s="16">
        <f t="shared" si="13"/>
        <v>0</v>
      </c>
      <c r="N84" s="44"/>
      <c r="O84" s="44"/>
      <c r="P84" s="44"/>
      <c r="Q84" s="44"/>
    </row>
    <row r="85" spans="1:17" ht="16.5">
      <c r="A85" s="12"/>
      <c r="B85" s="12"/>
      <c r="C85" s="29"/>
      <c r="D85" s="37">
        <f t="shared" si="7"/>
        <v>0</v>
      </c>
      <c r="E85" s="13"/>
      <c r="F85" s="13"/>
      <c r="G85" s="63">
        <f t="shared" si="8"/>
        <v>0</v>
      </c>
      <c r="H85" s="16">
        <f t="shared" si="9"/>
        <v>0</v>
      </c>
      <c r="I85" s="42">
        <f t="shared" si="10"/>
        <v>0</v>
      </c>
      <c r="J85" s="37">
        <f t="shared" si="11"/>
        <v>0</v>
      </c>
      <c r="K85" s="67"/>
      <c r="L85" s="15">
        <f t="shared" si="12"/>
        <v>0</v>
      </c>
      <c r="M85" s="16">
        <f t="shared" si="13"/>
        <v>0</v>
      </c>
      <c r="N85" s="44"/>
      <c r="O85" s="44"/>
      <c r="P85" s="44"/>
      <c r="Q85" s="44"/>
    </row>
    <row r="86" spans="1:17" ht="16.5">
      <c r="A86" s="12"/>
      <c r="B86" s="12"/>
      <c r="C86" s="29"/>
      <c r="D86" s="37">
        <f t="shared" si="7"/>
        <v>0</v>
      </c>
      <c r="E86" s="13"/>
      <c r="F86" s="13"/>
      <c r="G86" s="63">
        <f t="shared" si="8"/>
        <v>0</v>
      </c>
      <c r="H86" s="16">
        <f t="shared" si="9"/>
        <v>0</v>
      </c>
      <c r="I86" s="42">
        <f t="shared" si="10"/>
        <v>0</v>
      </c>
      <c r="J86" s="37">
        <f t="shared" si="11"/>
        <v>0</v>
      </c>
      <c r="K86" s="67"/>
      <c r="L86" s="15">
        <f t="shared" si="12"/>
        <v>0</v>
      </c>
      <c r="M86" s="16">
        <f t="shared" si="13"/>
        <v>0</v>
      </c>
      <c r="N86" s="44"/>
      <c r="O86" s="44"/>
      <c r="P86" s="44"/>
      <c r="Q86" s="44"/>
    </row>
    <row r="87" spans="1:17" ht="16.5">
      <c r="A87" s="12"/>
      <c r="B87" s="12"/>
      <c r="C87" s="29"/>
      <c r="D87" s="37">
        <f t="shared" si="7"/>
        <v>0</v>
      </c>
      <c r="E87" s="13"/>
      <c r="F87" s="13"/>
      <c r="G87" s="63">
        <f t="shared" si="8"/>
        <v>0</v>
      </c>
      <c r="H87" s="16">
        <f t="shared" si="9"/>
        <v>0</v>
      </c>
      <c r="I87" s="42">
        <f t="shared" si="10"/>
        <v>0</v>
      </c>
      <c r="J87" s="37">
        <f t="shared" si="11"/>
        <v>0</v>
      </c>
      <c r="K87" s="67"/>
      <c r="L87" s="15">
        <f t="shared" si="12"/>
        <v>0</v>
      </c>
      <c r="M87" s="16">
        <f t="shared" si="13"/>
        <v>0</v>
      </c>
      <c r="N87" s="44"/>
      <c r="O87" s="44"/>
      <c r="P87" s="44"/>
      <c r="Q87" s="44"/>
    </row>
    <row r="88" spans="1:17" ht="16.5">
      <c r="A88" s="12"/>
      <c r="B88" s="12"/>
      <c r="C88" s="29"/>
      <c r="D88" s="37">
        <f t="shared" si="7"/>
        <v>0</v>
      </c>
      <c r="E88" s="13"/>
      <c r="F88" s="13"/>
      <c r="G88" s="63">
        <f t="shared" si="8"/>
        <v>0</v>
      </c>
      <c r="H88" s="16">
        <f t="shared" si="9"/>
        <v>0</v>
      </c>
      <c r="I88" s="42">
        <f t="shared" si="10"/>
        <v>0</v>
      </c>
      <c r="J88" s="37">
        <f t="shared" si="11"/>
        <v>0</v>
      </c>
      <c r="K88" s="67"/>
      <c r="L88" s="15">
        <f t="shared" si="12"/>
        <v>0</v>
      </c>
      <c r="M88" s="16">
        <f t="shared" si="13"/>
        <v>0</v>
      </c>
      <c r="N88" s="44"/>
      <c r="O88" s="44"/>
      <c r="P88" s="44"/>
      <c r="Q88" s="44"/>
    </row>
    <row r="89" spans="1:17" ht="16.5">
      <c r="A89" s="12"/>
      <c r="B89" s="12"/>
      <c r="C89" s="29"/>
      <c r="D89" s="37">
        <f t="shared" si="7"/>
        <v>0</v>
      </c>
      <c r="E89" s="13"/>
      <c r="F89" s="13"/>
      <c r="G89" s="63">
        <f t="shared" si="8"/>
        <v>0</v>
      </c>
      <c r="H89" s="16">
        <f t="shared" si="9"/>
        <v>0</v>
      </c>
      <c r="I89" s="42">
        <f t="shared" si="10"/>
        <v>0</v>
      </c>
      <c r="J89" s="37">
        <f t="shared" si="11"/>
        <v>0</v>
      </c>
      <c r="K89" s="67"/>
      <c r="L89" s="15">
        <f t="shared" si="12"/>
        <v>0</v>
      </c>
      <c r="M89" s="16">
        <f t="shared" si="13"/>
        <v>0</v>
      </c>
      <c r="N89" s="44"/>
      <c r="O89" s="44"/>
      <c r="P89" s="44"/>
      <c r="Q89" s="44"/>
    </row>
    <row r="90" spans="1:17" ht="16.5">
      <c r="A90" s="12"/>
      <c r="B90" s="12"/>
      <c r="C90" s="29"/>
      <c r="D90" s="37">
        <f t="shared" si="7"/>
        <v>0</v>
      </c>
      <c r="E90" s="13"/>
      <c r="F90" s="13"/>
      <c r="G90" s="63">
        <f t="shared" si="8"/>
        <v>0</v>
      </c>
      <c r="H90" s="16">
        <f t="shared" si="9"/>
        <v>0</v>
      </c>
      <c r="I90" s="42">
        <f t="shared" si="10"/>
        <v>0</v>
      </c>
      <c r="J90" s="37">
        <f t="shared" si="11"/>
        <v>0</v>
      </c>
      <c r="K90" s="67"/>
      <c r="L90" s="15">
        <f t="shared" si="12"/>
        <v>0</v>
      </c>
      <c r="M90" s="16">
        <f t="shared" si="13"/>
        <v>0</v>
      </c>
      <c r="N90" s="44"/>
      <c r="O90" s="44"/>
      <c r="P90" s="44"/>
      <c r="Q90" s="44"/>
    </row>
    <row r="91" spans="1:17" ht="16.5">
      <c r="A91" s="12"/>
      <c r="B91" s="12"/>
      <c r="C91" s="29"/>
      <c r="D91" s="37">
        <f t="shared" si="7"/>
        <v>0</v>
      </c>
      <c r="E91" s="13"/>
      <c r="F91" s="13"/>
      <c r="G91" s="63">
        <f t="shared" si="8"/>
        <v>0</v>
      </c>
      <c r="H91" s="16">
        <f t="shared" si="9"/>
        <v>0</v>
      </c>
      <c r="I91" s="42">
        <f t="shared" si="10"/>
        <v>0</v>
      </c>
      <c r="J91" s="37">
        <f t="shared" si="11"/>
        <v>0</v>
      </c>
      <c r="K91" s="67"/>
      <c r="L91" s="15">
        <f t="shared" si="12"/>
        <v>0</v>
      </c>
      <c r="M91" s="16">
        <f t="shared" si="13"/>
        <v>0</v>
      </c>
      <c r="N91" s="44"/>
      <c r="O91" s="44"/>
      <c r="P91" s="44"/>
      <c r="Q91" s="44"/>
    </row>
  </sheetData>
  <sheetProtection sheet="1" objects="1" scenarios="1"/>
  <mergeCells count="16">
    <mergeCell ref="O15:P15"/>
    <mergeCell ref="O16:P16"/>
    <mergeCell ref="O17:Q17"/>
    <mergeCell ref="O28:O29"/>
    <mergeCell ref="B8:C8"/>
    <mergeCell ref="B9:C9"/>
    <mergeCell ref="A11:Q11"/>
    <mergeCell ref="O12:Q12"/>
    <mergeCell ref="O13:Q13"/>
    <mergeCell ref="O14:P14"/>
    <mergeCell ref="E7:F7"/>
    <mergeCell ref="G1:J1"/>
    <mergeCell ref="B2:M2"/>
    <mergeCell ref="B3:M3"/>
    <mergeCell ref="B4:M4"/>
    <mergeCell ref="B5:M5"/>
  </mergeCells>
  <dataValidations count="1">
    <dataValidation type="list" allowBlank="1" showInputMessage="1" showErrorMessage="1" prompt="Sélectionnez une plateforme ou l'hébergeur" sqref="K13:K91" xr:uid="{521A669D-C836-464D-A893-CCE2C0E0B54D}">
      <formula1>"Collecte par l'hébergeur,Air BnB,Abritel,Gîte de France,Booking,VRBO,Le Bon Coin"</formula1>
    </dataValidation>
  </dataValidations>
  <pageMargins left="0.19685039370078741" right="0.19685039370078741" top="0.39370078740157483" bottom="0.39370078740157483" header="0.19685039370078741" footer="0.19685039370078741"/>
  <pageSetup paperSize="9" scale="56" fitToHeight="0" orientation="landscape" r:id="rId1"/>
  <headerFooter>
    <oddHeader>&amp;C&amp;A 2022</oddHeader>
    <oddFooter>Page &amp;P de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596EC-F881-459E-92DD-742BF507C542}">
  <dimension ref="A1:R91"/>
  <sheetViews>
    <sheetView showGridLines="0" topLeftCell="A2" zoomScale="80" zoomScaleNormal="80" workbookViewId="0">
      <selection activeCell="B2" sqref="B2:M2"/>
    </sheetView>
  </sheetViews>
  <sheetFormatPr baseColWidth="10" defaultColWidth="11.5703125" defaultRowHeight="14.25"/>
  <cols>
    <col min="1" max="1" width="26" style="2" customWidth="1"/>
    <col min="2" max="2" width="19.28515625" style="2" customWidth="1"/>
    <col min="3" max="3" width="12.85546875" style="2" customWidth="1"/>
    <col min="4" max="4" width="8.28515625" style="2" customWidth="1"/>
    <col min="5" max="5" width="11.7109375" style="2" customWidth="1"/>
    <col min="6" max="7" width="12" style="2" customWidth="1"/>
    <col min="8" max="8" width="14.42578125" style="2" customWidth="1"/>
    <col min="9" max="9" width="12" style="2" customWidth="1"/>
    <col min="10" max="10" width="12.140625" style="2" customWidth="1"/>
    <col min="11" max="11" width="28" style="2" customWidth="1"/>
    <col min="12" max="12" width="12" style="2" customWidth="1"/>
    <col min="13" max="13" width="12.140625" style="2" customWidth="1"/>
    <col min="14" max="14" width="3.28515625" style="2" customWidth="1"/>
    <col min="15" max="15" width="19.42578125" style="2" customWidth="1"/>
    <col min="16" max="16" width="29" style="2" customWidth="1"/>
    <col min="17" max="17" width="11.140625" style="2" customWidth="1"/>
    <col min="18" max="16384" width="11.5703125" style="2"/>
  </cols>
  <sheetData>
    <row r="1" spans="1:18" s="1" customFormat="1" ht="13.9" customHeight="1" thickBot="1">
      <c r="A1" s="43"/>
      <c r="B1" s="43"/>
      <c r="C1" s="43"/>
      <c r="D1" s="43"/>
      <c r="E1" s="43"/>
      <c r="F1" s="43"/>
      <c r="G1" s="72"/>
      <c r="H1" s="72"/>
      <c r="I1" s="72"/>
      <c r="J1" s="72"/>
      <c r="K1" s="43"/>
      <c r="L1" s="43"/>
      <c r="M1" s="43"/>
      <c r="N1" s="43"/>
      <c r="O1" s="44"/>
      <c r="P1" s="44"/>
      <c r="Q1" s="44"/>
      <c r="R1" s="2"/>
    </row>
    <row r="2" spans="1:18" s="1" customFormat="1" ht="18" customHeight="1">
      <c r="A2" s="45" t="s">
        <v>14</v>
      </c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46"/>
      <c r="O2" s="46"/>
      <c r="P2" s="46"/>
      <c r="Q2" s="46"/>
      <c r="R2" s="2"/>
    </row>
    <row r="3" spans="1:18" s="1" customFormat="1" ht="18" customHeight="1">
      <c r="A3" s="47" t="s">
        <v>1</v>
      </c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  <c r="N3" s="46"/>
      <c r="O3" s="46"/>
      <c r="P3" s="46"/>
      <c r="Q3" s="46"/>
      <c r="R3" s="2"/>
    </row>
    <row r="4" spans="1:18" s="3" customFormat="1" ht="18" customHeight="1">
      <c r="A4" s="47" t="s">
        <v>0</v>
      </c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9"/>
      <c r="N4" s="46"/>
      <c r="O4" s="46"/>
      <c r="P4" s="46"/>
      <c r="Q4" s="46"/>
      <c r="R4" s="4"/>
    </row>
    <row r="5" spans="1:18" s="3" customFormat="1" ht="18" customHeight="1" thickBot="1">
      <c r="A5" s="48" t="s">
        <v>3</v>
      </c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  <c r="N5" s="46"/>
      <c r="O5" s="46"/>
      <c r="P5" s="46"/>
      <c r="Q5" s="46"/>
      <c r="R5" s="4"/>
    </row>
    <row r="6" spans="1:18" s="3" customFormat="1" ht="18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"/>
    </row>
    <row r="7" spans="1:18" s="3" customFormat="1" ht="17.25" thickBot="1">
      <c r="A7" s="50"/>
      <c r="B7" s="50"/>
      <c r="C7" s="50"/>
      <c r="D7" s="49"/>
      <c r="E7" s="90"/>
      <c r="F7" s="90"/>
      <c r="G7" s="51"/>
      <c r="H7" s="51"/>
      <c r="I7" s="51"/>
      <c r="J7" s="51"/>
      <c r="K7" s="49"/>
      <c r="L7" s="49"/>
      <c r="M7" s="52"/>
      <c r="N7" s="52"/>
      <c r="O7" s="52"/>
      <c r="P7" s="53"/>
      <c r="Q7" s="52"/>
      <c r="R7" s="4"/>
    </row>
    <row r="8" spans="1:18" s="3" customFormat="1" ht="17.25" thickBot="1">
      <c r="A8" s="24" t="s">
        <v>27</v>
      </c>
      <c r="B8" s="103">
        <v>0.01</v>
      </c>
      <c r="C8" s="104"/>
      <c r="D8" s="54"/>
      <c r="E8" s="54"/>
      <c r="F8" s="54"/>
      <c r="G8" s="49"/>
      <c r="H8" s="49"/>
      <c r="I8" s="49"/>
      <c r="J8" s="51"/>
      <c r="K8" s="49"/>
      <c r="L8" s="49"/>
      <c r="M8" s="52"/>
      <c r="N8" s="52"/>
      <c r="O8" s="52"/>
      <c r="P8" s="53"/>
      <c r="Q8" s="52"/>
      <c r="R8" s="4"/>
    </row>
    <row r="9" spans="1:18" s="1" customFormat="1" ht="17.25" thickBot="1">
      <c r="A9" s="25" t="s">
        <v>25</v>
      </c>
      <c r="B9" s="105" t="s">
        <v>28</v>
      </c>
      <c r="C9" s="106"/>
      <c r="D9" s="54"/>
      <c r="E9" s="54"/>
      <c r="F9" s="54"/>
      <c r="G9" s="43"/>
      <c r="H9" s="43"/>
      <c r="I9" s="43"/>
      <c r="J9" s="51"/>
      <c r="K9" s="43"/>
      <c r="L9" s="43"/>
      <c r="M9" s="55"/>
      <c r="N9" s="55"/>
      <c r="O9" s="55"/>
      <c r="P9" s="56"/>
      <c r="Q9" s="55"/>
      <c r="R9" s="2"/>
    </row>
    <row r="10" spans="1:18" s="1" customFormat="1" ht="17.25" thickBot="1">
      <c r="A10" s="51"/>
      <c r="B10" s="51"/>
      <c r="C10" s="51"/>
      <c r="D10" s="51"/>
      <c r="E10" s="51"/>
      <c r="F10" s="51"/>
      <c r="G10" s="57"/>
      <c r="H10" s="57"/>
      <c r="I10" s="57"/>
      <c r="J10" s="57"/>
      <c r="K10" s="58"/>
      <c r="L10" s="59"/>
      <c r="M10" s="55"/>
      <c r="N10" s="55"/>
      <c r="O10" s="57"/>
      <c r="P10" s="55"/>
      <c r="Q10" s="55"/>
      <c r="R10" s="2"/>
    </row>
    <row r="11" spans="1:18" s="1" customFormat="1" ht="23.25" thickBot="1">
      <c r="A11" s="75" t="s">
        <v>26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  <c r="R11" s="2"/>
    </row>
    <row r="12" spans="1:18" s="5" customFormat="1" ht="64.150000000000006" customHeight="1" thickBot="1">
      <c r="A12" s="60" t="s">
        <v>15</v>
      </c>
      <c r="B12" s="60" t="s">
        <v>16</v>
      </c>
      <c r="C12" s="61" t="s">
        <v>33</v>
      </c>
      <c r="D12" s="23" t="s">
        <v>6</v>
      </c>
      <c r="E12" s="28" t="s">
        <v>10</v>
      </c>
      <c r="F12" s="60" t="s">
        <v>31</v>
      </c>
      <c r="G12" s="38" t="s">
        <v>32</v>
      </c>
      <c r="H12" s="38" t="s">
        <v>29</v>
      </c>
      <c r="I12" s="39" t="s">
        <v>7</v>
      </c>
      <c r="J12" s="23" t="s">
        <v>8</v>
      </c>
      <c r="K12" s="40" t="s">
        <v>13</v>
      </c>
      <c r="L12" s="22" t="s">
        <v>12</v>
      </c>
      <c r="M12" s="23" t="s">
        <v>9</v>
      </c>
      <c r="N12" s="62"/>
      <c r="O12" s="85" t="s">
        <v>2</v>
      </c>
      <c r="P12" s="86"/>
      <c r="Q12" s="87"/>
    </row>
    <row r="13" spans="1:18" s="6" customFormat="1" ht="18" thickBot="1">
      <c r="A13" s="12"/>
      <c r="B13" s="12"/>
      <c r="C13" s="29"/>
      <c r="D13" s="37">
        <f t="shared" ref="D13:D76" si="0">B13-A13</f>
        <v>0</v>
      </c>
      <c r="E13" s="13"/>
      <c r="F13" s="13"/>
      <c r="G13" s="63">
        <f>IF((E13-F13)=0,0,C13/D13/(E13)*1%)</f>
        <v>0</v>
      </c>
      <c r="H13" s="16">
        <f>IF(G13&gt;3,3,G13)</f>
        <v>0</v>
      </c>
      <c r="I13" s="42">
        <f>D13*(E13-F13)</f>
        <v>0</v>
      </c>
      <c r="J13" s="37">
        <f>(F13)*D13</f>
        <v>0</v>
      </c>
      <c r="K13" s="67"/>
      <c r="L13" s="15">
        <f>IF(K13="Collecte par l'hébergeur",(C13*$B$8/D13/(E13))*(E13-F13)*D13,0)</f>
        <v>0</v>
      </c>
      <c r="M13" s="16">
        <f>IFERROR(IF(K13="Collecte par l'hébergeur",0,(C13*$B$8/D13/(E13))*(E13-F13)*D13),0)</f>
        <v>0</v>
      </c>
      <c r="N13" s="64"/>
      <c r="O13" s="82" t="s">
        <v>11</v>
      </c>
      <c r="P13" s="83"/>
      <c r="Q13" s="84"/>
    </row>
    <row r="14" spans="1:18" s="6" customFormat="1" ht="17.25">
      <c r="A14" s="11"/>
      <c r="B14" s="11"/>
      <c r="C14" s="29"/>
      <c r="D14" s="37">
        <f t="shared" si="0"/>
        <v>0</v>
      </c>
      <c r="E14" s="13"/>
      <c r="F14" s="13"/>
      <c r="G14" s="63">
        <f t="shared" ref="G14:G77" si="1">IF((E14-F14)=0,0,C14/D14/(E14)*1%)</f>
        <v>0</v>
      </c>
      <c r="H14" s="16">
        <f t="shared" ref="H14:H77" si="2">IF(G14&gt;3,3,G14)</f>
        <v>0</v>
      </c>
      <c r="I14" s="42">
        <f t="shared" ref="I14:I77" si="3">D14*(E14-F14)</f>
        <v>0</v>
      </c>
      <c r="J14" s="37">
        <f t="shared" ref="J14:J77" si="4">(F14)*D14</f>
        <v>0</v>
      </c>
      <c r="K14" s="67"/>
      <c r="L14" s="15">
        <f t="shared" ref="L14:L77" si="5">IF(K14="Collecte par l'hébergeur",(C14*$B$8/D14/(E14))*(E14-F14)*D14,0)</f>
        <v>0</v>
      </c>
      <c r="M14" s="16">
        <f t="shared" ref="M14:M77" si="6">IFERROR(IF(K14="Collecte par l'hébergeur",0,(C14*$B$8/D14/(E14))*(E14-F14)*D14),0)</f>
        <v>0</v>
      </c>
      <c r="N14" s="26"/>
      <c r="O14" s="78" t="s">
        <v>4</v>
      </c>
      <c r="P14" s="79"/>
      <c r="Q14" s="14">
        <f>SUM(L13:L91)</f>
        <v>0</v>
      </c>
    </row>
    <row r="15" spans="1:18" s="6" customFormat="1" ht="17.25">
      <c r="A15" s="11"/>
      <c r="B15" s="11"/>
      <c r="C15" s="29"/>
      <c r="D15" s="37">
        <f t="shared" si="0"/>
        <v>0</v>
      </c>
      <c r="E15" s="13"/>
      <c r="F15" s="13"/>
      <c r="G15" s="63">
        <f t="shared" si="1"/>
        <v>0</v>
      </c>
      <c r="H15" s="16">
        <f t="shared" si="2"/>
        <v>0</v>
      </c>
      <c r="I15" s="42">
        <f t="shared" si="3"/>
        <v>0</v>
      </c>
      <c r="J15" s="37">
        <f t="shared" si="4"/>
        <v>0</v>
      </c>
      <c r="K15" s="67"/>
      <c r="L15" s="15">
        <f t="shared" si="5"/>
        <v>0</v>
      </c>
      <c r="M15" s="16">
        <f t="shared" si="6"/>
        <v>0</v>
      </c>
      <c r="N15" s="26"/>
      <c r="O15" s="88" t="s">
        <v>30</v>
      </c>
      <c r="P15" s="89"/>
      <c r="Q15" s="41">
        <f>SUMIF(K13:K91,"Collecte par l'hébergeur",E13:E91)</f>
        <v>0</v>
      </c>
    </row>
    <row r="16" spans="1:18" s="6" customFormat="1" ht="18" thickBot="1">
      <c r="A16" s="11"/>
      <c r="B16" s="11"/>
      <c r="C16" s="29"/>
      <c r="D16" s="37">
        <f t="shared" si="0"/>
        <v>0</v>
      </c>
      <c r="E16" s="13"/>
      <c r="F16" s="13"/>
      <c r="G16" s="63">
        <f t="shared" si="1"/>
        <v>0</v>
      </c>
      <c r="H16" s="16">
        <f t="shared" si="2"/>
        <v>0</v>
      </c>
      <c r="I16" s="42">
        <f t="shared" si="3"/>
        <v>0</v>
      </c>
      <c r="J16" s="37">
        <f t="shared" si="4"/>
        <v>0</v>
      </c>
      <c r="K16" s="67"/>
      <c r="L16" s="15">
        <f t="shared" si="5"/>
        <v>0</v>
      </c>
      <c r="M16" s="16">
        <f t="shared" si="6"/>
        <v>0</v>
      </c>
      <c r="N16" s="26"/>
      <c r="O16" s="80" t="s">
        <v>31</v>
      </c>
      <c r="P16" s="81"/>
      <c r="Q16" s="41">
        <f>SUMIF(K13:K91,"Collecte par l'hébergeur",F13:F91)</f>
        <v>0</v>
      </c>
    </row>
    <row r="17" spans="1:17" s="6" customFormat="1" ht="18" thickBot="1">
      <c r="A17" s="11"/>
      <c r="B17" s="11"/>
      <c r="C17" s="29"/>
      <c r="D17" s="37">
        <f t="shared" si="0"/>
        <v>0</v>
      </c>
      <c r="E17" s="13"/>
      <c r="F17" s="13"/>
      <c r="G17" s="63">
        <f t="shared" si="1"/>
        <v>0</v>
      </c>
      <c r="H17" s="16">
        <f t="shared" si="2"/>
        <v>0</v>
      </c>
      <c r="I17" s="42">
        <f t="shared" si="3"/>
        <v>0</v>
      </c>
      <c r="J17" s="37">
        <f t="shared" si="4"/>
        <v>0</v>
      </c>
      <c r="K17" s="67"/>
      <c r="L17" s="15">
        <f t="shared" si="5"/>
        <v>0</v>
      </c>
      <c r="M17" s="16">
        <f t="shared" si="6"/>
        <v>0</v>
      </c>
      <c r="N17" s="26"/>
      <c r="O17" s="100" t="s">
        <v>20</v>
      </c>
      <c r="P17" s="101"/>
      <c r="Q17" s="102"/>
    </row>
    <row r="18" spans="1:17" s="6" customFormat="1" ht="17.25">
      <c r="A18" s="11"/>
      <c r="B18" s="11"/>
      <c r="C18" s="29"/>
      <c r="D18" s="37">
        <f t="shared" si="0"/>
        <v>0</v>
      </c>
      <c r="E18" s="13"/>
      <c r="F18" s="13"/>
      <c r="G18" s="63">
        <f t="shared" si="1"/>
        <v>0</v>
      </c>
      <c r="H18" s="16">
        <f t="shared" si="2"/>
        <v>0</v>
      </c>
      <c r="I18" s="42">
        <f t="shared" si="3"/>
        <v>0</v>
      </c>
      <c r="J18" s="37">
        <f t="shared" si="4"/>
        <v>0</v>
      </c>
      <c r="K18" s="67"/>
      <c r="L18" s="15">
        <f t="shared" si="5"/>
        <v>0</v>
      </c>
      <c r="M18" s="16">
        <f t="shared" si="6"/>
        <v>0</v>
      </c>
      <c r="N18" s="26"/>
      <c r="O18" s="33" t="s">
        <v>17</v>
      </c>
      <c r="P18" s="8" t="s">
        <v>24</v>
      </c>
      <c r="Q18" s="17">
        <f>SUMIF(K13:K91,"Air BnB",I13:I91)</f>
        <v>0</v>
      </c>
    </row>
    <row r="19" spans="1:17" s="6" customFormat="1" ht="18" thickBot="1">
      <c r="A19" s="11"/>
      <c r="B19" s="11"/>
      <c r="C19" s="29"/>
      <c r="D19" s="37">
        <f t="shared" si="0"/>
        <v>0</v>
      </c>
      <c r="E19" s="13"/>
      <c r="F19" s="13"/>
      <c r="G19" s="63">
        <f t="shared" si="1"/>
        <v>0</v>
      </c>
      <c r="H19" s="16">
        <f t="shared" si="2"/>
        <v>0</v>
      </c>
      <c r="I19" s="42">
        <f t="shared" si="3"/>
        <v>0</v>
      </c>
      <c r="J19" s="37">
        <f t="shared" si="4"/>
        <v>0</v>
      </c>
      <c r="K19" s="67"/>
      <c r="L19" s="15">
        <f t="shared" si="5"/>
        <v>0</v>
      </c>
      <c r="M19" s="16">
        <f t="shared" si="6"/>
        <v>0</v>
      </c>
      <c r="N19" s="26"/>
      <c r="O19" s="34"/>
      <c r="P19" s="9" t="s">
        <v>5</v>
      </c>
      <c r="Q19" s="18">
        <f>SUMIF(K13:K91,"Air BnB",M13:M91)</f>
        <v>0</v>
      </c>
    </row>
    <row r="20" spans="1:17" s="6" customFormat="1" ht="17.25">
      <c r="A20" s="11"/>
      <c r="B20" s="11"/>
      <c r="C20" s="29"/>
      <c r="D20" s="37">
        <f t="shared" si="0"/>
        <v>0</v>
      </c>
      <c r="E20" s="13"/>
      <c r="F20" s="13"/>
      <c r="G20" s="63">
        <f t="shared" si="1"/>
        <v>0</v>
      </c>
      <c r="H20" s="16">
        <f t="shared" si="2"/>
        <v>0</v>
      </c>
      <c r="I20" s="42">
        <f t="shared" si="3"/>
        <v>0</v>
      </c>
      <c r="J20" s="37">
        <f t="shared" si="4"/>
        <v>0</v>
      </c>
      <c r="K20" s="67"/>
      <c r="L20" s="15">
        <f t="shared" si="5"/>
        <v>0</v>
      </c>
      <c r="M20" s="16">
        <f t="shared" si="6"/>
        <v>0</v>
      </c>
      <c r="N20" s="26"/>
      <c r="O20" s="33" t="s">
        <v>21</v>
      </c>
      <c r="P20" s="8" t="s">
        <v>24</v>
      </c>
      <c r="Q20" s="17">
        <f>SUMIF(K13:K91,"Abritel",I13:I91)</f>
        <v>0</v>
      </c>
    </row>
    <row r="21" spans="1:17" s="6" customFormat="1" ht="18" thickBot="1">
      <c r="A21" s="12"/>
      <c r="B21" s="12"/>
      <c r="C21" s="29"/>
      <c r="D21" s="37">
        <f t="shared" si="0"/>
        <v>0</v>
      </c>
      <c r="E21" s="13"/>
      <c r="F21" s="13"/>
      <c r="G21" s="63">
        <f t="shared" si="1"/>
        <v>0</v>
      </c>
      <c r="H21" s="16">
        <f t="shared" si="2"/>
        <v>0</v>
      </c>
      <c r="I21" s="42">
        <f t="shared" si="3"/>
        <v>0</v>
      </c>
      <c r="J21" s="37">
        <f t="shared" si="4"/>
        <v>0</v>
      </c>
      <c r="K21" s="67"/>
      <c r="L21" s="15">
        <f t="shared" si="5"/>
        <v>0</v>
      </c>
      <c r="M21" s="16">
        <f t="shared" si="6"/>
        <v>0</v>
      </c>
      <c r="N21" s="26"/>
      <c r="O21" s="34"/>
      <c r="P21" s="9" t="s">
        <v>5</v>
      </c>
      <c r="Q21" s="18">
        <f>SUMIF(K13:K91,"Abritel",M13:M91)</f>
        <v>0</v>
      </c>
    </row>
    <row r="22" spans="1:17" s="6" customFormat="1" ht="17.25">
      <c r="A22" s="12"/>
      <c r="B22" s="12"/>
      <c r="C22" s="29"/>
      <c r="D22" s="37">
        <f t="shared" si="0"/>
        <v>0</v>
      </c>
      <c r="E22" s="13"/>
      <c r="F22" s="13"/>
      <c r="G22" s="63">
        <f t="shared" si="1"/>
        <v>0</v>
      </c>
      <c r="H22" s="16">
        <f t="shared" si="2"/>
        <v>0</v>
      </c>
      <c r="I22" s="42">
        <f t="shared" si="3"/>
        <v>0</v>
      </c>
      <c r="J22" s="37">
        <f t="shared" si="4"/>
        <v>0</v>
      </c>
      <c r="K22" s="67"/>
      <c r="L22" s="15">
        <f t="shared" si="5"/>
        <v>0</v>
      </c>
      <c r="M22" s="16">
        <f t="shared" si="6"/>
        <v>0</v>
      </c>
      <c r="N22" s="26"/>
      <c r="O22" s="35" t="s">
        <v>22</v>
      </c>
      <c r="P22" s="8" t="s">
        <v>24</v>
      </c>
      <c r="Q22" s="17">
        <f>SUMIF(K13:K91,"Gîte de France",I13:I91)</f>
        <v>0</v>
      </c>
    </row>
    <row r="23" spans="1:17" s="6" customFormat="1" ht="18" thickBot="1">
      <c r="A23" s="12"/>
      <c r="B23" s="12"/>
      <c r="C23" s="29"/>
      <c r="D23" s="37">
        <f t="shared" si="0"/>
        <v>0</v>
      </c>
      <c r="E23" s="13"/>
      <c r="F23" s="13"/>
      <c r="G23" s="63">
        <f t="shared" si="1"/>
        <v>0</v>
      </c>
      <c r="H23" s="16">
        <f t="shared" si="2"/>
        <v>0</v>
      </c>
      <c r="I23" s="42">
        <f t="shared" si="3"/>
        <v>0</v>
      </c>
      <c r="J23" s="37">
        <f t="shared" si="4"/>
        <v>0</v>
      </c>
      <c r="K23" s="67"/>
      <c r="L23" s="15">
        <f t="shared" si="5"/>
        <v>0</v>
      </c>
      <c r="M23" s="16">
        <f t="shared" si="6"/>
        <v>0</v>
      </c>
      <c r="N23" s="26"/>
      <c r="O23" s="32"/>
      <c r="P23" s="10" t="s">
        <v>5</v>
      </c>
      <c r="Q23" s="19">
        <f>SUMIF(K13:K91,"Gîte de France",M13:M91)</f>
        <v>0</v>
      </c>
    </row>
    <row r="24" spans="1:17" s="6" customFormat="1" ht="17.25">
      <c r="A24" s="12"/>
      <c r="B24" s="12"/>
      <c r="C24" s="29"/>
      <c r="D24" s="37">
        <f t="shared" si="0"/>
        <v>0</v>
      </c>
      <c r="E24" s="13"/>
      <c r="F24" s="13"/>
      <c r="G24" s="63">
        <f t="shared" si="1"/>
        <v>0</v>
      </c>
      <c r="H24" s="16">
        <f t="shared" si="2"/>
        <v>0</v>
      </c>
      <c r="I24" s="42">
        <f t="shared" si="3"/>
        <v>0</v>
      </c>
      <c r="J24" s="37">
        <f t="shared" si="4"/>
        <v>0</v>
      </c>
      <c r="K24" s="67"/>
      <c r="L24" s="15">
        <f t="shared" si="5"/>
        <v>0</v>
      </c>
      <c r="M24" s="16">
        <f t="shared" si="6"/>
        <v>0</v>
      </c>
      <c r="N24" s="26"/>
      <c r="O24" s="33" t="s">
        <v>19</v>
      </c>
      <c r="P24" s="8" t="s">
        <v>24</v>
      </c>
      <c r="Q24" s="17">
        <f>SUMIF(K13:K91,"Booking",I13:I91)</f>
        <v>0</v>
      </c>
    </row>
    <row r="25" spans="1:17" s="6" customFormat="1" ht="18" thickBot="1">
      <c r="A25" s="12"/>
      <c r="B25" s="12"/>
      <c r="C25" s="29"/>
      <c r="D25" s="37">
        <f t="shared" si="0"/>
        <v>0</v>
      </c>
      <c r="E25" s="13"/>
      <c r="F25" s="13"/>
      <c r="G25" s="63">
        <f t="shared" si="1"/>
        <v>0</v>
      </c>
      <c r="H25" s="16">
        <f t="shared" si="2"/>
        <v>0</v>
      </c>
      <c r="I25" s="42">
        <f t="shared" si="3"/>
        <v>0</v>
      </c>
      <c r="J25" s="37">
        <f t="shared" si="4"/>
        <v>0</v>
      </c>
      <c r="K25" s="67"/>
      <c r="L25" s="15">
        <f t="shared" si="5"/>
        <v>0</v>
      </c>
      <c r="M25" s="16">
        <f t="shared" si="6"/>
        <v>0</v>
      </c>
      <c r="N25" s="26"/>
      <c r="O25" s="34"/>
      <c r="P25" s="9" t="s">
        <v>5</v>
      </c>
      <c r="Q25" s="18">
        <f>SUMIF(K13:K91,"Booking",M13:M91)</f>
        <v>0</v>
      </c>
    </row>
    <row r="26" spans="1:17" s="6" customFormat="1" ht="17.25">
      <c r="A26" s="12"/>
      <c r="B26" s="12"/>
      <c r="C26" s="29"/>
      <c r="D26" s="37">
        <f t="shared" si="0"/>
        <v>0</v>
      </c>
      <c r="E26" s="13"/>
      <c r="F26" s="13"/>
      <c r="G26" s="63">
        <f t="shared" si="1"/>
        <v>0</v>
      </c>
      <c r="H26" s="16">
        <f t="shared" si="2"/>
        <v>0</v>
      </c>
      <c r="I26" s="42">
        <f t="shared" si="3"/>
        <v>0</v>
      </c>
      <c r="J26" s="37">
        <f t="shared" si="4"/>
        <v>0</v>
      </c>
      <c r="K26" s="67"/>
      <c r="L26" s="15">
        <f t="shared" si="5"/>
        <v>0</v>
      </c>
      <c r="M26" s="16">
        <f t="shared" si="6"/>
        <v>0</v>
      </c>
      <c r="N26" s="26"/>
      <c r="O26" s="31" t="s">
        <v>23</v>
      </c>
      <c r="P26" s="8" t="s">
        <v>24</v>
      </c>
      <c r="Q26" s="17">
        <f>SUMIF(K13:K91,"VRBO",I13:I91)</f>
        <v>0</v>
      </c>
    </row>
    <row r="27" spans="1:17" s="6" customFormat="1" ht="18" thickBot="1">
      <c r="A27" s="12"/>
      <c r="B27" s="12"/>
      <c r="C27" s="29"/>
      <c r="D27" s="37">
        <f t="shared" si="0"/>
        <v>0</v>
      </c>
      <c r="E27" s="13"/>
      <c r="F27" s="13"/>
      <c r="G27" s="63">
        <f t="shared" si="1"/>
        <v>0</v>
      </c>
      <c r="H27" s="16">
        <f t="shared" si="2"/>
        <v>0</v>
      </c>
      <c r="I27" s="42">
        <f t="shared" si="3"/>
        <v>0</v>
      </c>
      <c r="J27" s="37">
        <f t="shared" si="4"/>
        <v>0</v>
      </c>
      <c r="K27" s="67"/>
      <c r="L27" s="15">
        <f t="shared" si="5"/>
        <v>0</v>
      </c>
      <c r="M27" s="16">
        <f t="shared" si="6"/>
        <v>0</v>
      </c>
      <c r="N27" s="26"/>
      <c r="O27" s="32"/>
      <c r="P27" s="10" t="s">
        <v>5</v>
      </c>
      <c r="Q27" s="19">
        <f>SUMIF(K13:K91,"VRBO",M13:M91)</f>
        <v>0</v>
      </c>
    </row>
    <row r="28" spans="1:17" s="6" customFormat="1" ht="17.25">
      <c r="A28" s="12"/>
      <c r="B28" s="12"/>
      <c r="C28" s="29"/>
      <c r="D28" s="37">
        <f t="shared" si="0"/>
        <v>0</v>
      </c>
      <c r="E28" s="13"/>
      <c r="F28" s="13"/>
      <c r="G28" s="63">
        <f t="shared" si="1"/>
        <v>0</v>
      </c>
      <c r="H28" s="16">
        <f t="shared" si="2"/>
        <v>0</v>
      </c>
      <c r="I28" s="42">
        <f t="shared" si="3"/>
        <v>0</v>
      </c>
      <c r="J28" s="37">
        <f t="shared" si="4"/>
        <v>0</v>
      </c>
      <c r="K28" s="67"/>
      <c r="L28" s="15">
        <f t="shared" si="5"/>
        <v>0</v>
      </c>
      <c r="M28" s="16">
        <f t="shared" si="6"/>
        <v>0</v>
      </c>
      <c r="N28" s="26"/>
      <c r="O28" s="73" t="s">
        <v>18</v>
      </c>
      <c r="P28" s="8" t="s">
        <v>24</v>
      </c>
      <c r="Q28" s="17">
        <f>SUMIF(K13:K91,"Le Bon Coin",I13:I91)</f>
        <v>0</v>
      </c>
    </row>
    <row r="29" spans="1:17" s="6" customFormat="1" ht="18" thickBot="1">
      <c r="A29" s="12"/>
      <c r="B29" s="12"/>
      <c r="C29" s="29"/>
      <c r="D29" s="37">
        <f t="shared" si="0"/>
        <v>0</v>
      </c>
      <c r="E29" s="13"/>
      <c r="F29" s="13"/>
      <c r="G29" s="63">
        <f t="shared" si="1"/>
        <v>0</v>
      </c>
      <c r="H29" s="16">
        <f t="shared" si="2"/>
        <v>0</v>
      </c>
      <c r="I29" s="42">
        <f t="shared" si="3"/>
        <v>0</v>
      </c>
      <c r="J29" s="37">
        <f t="shared" si="4"/>
        <v>0</v>
      </c>
      <c r="K29" s="67"/>
      <c r="L29" s="15">
        <f t="shared" si="5"/>
        <v>0</v>
      </c>
      <c r="M29" s="16">
        <f t="shared" si="6"/>
        <v>0</v>
      </c>
      <c r="N29" s="26"/>
      <c r="O29" s="74"/>
      <c r="P29" s="10" t="s">
        <v>5</v>
      </c>
      <c r="Q29" s="19">
        <f>SUMIF(K13:K91,"Le Bon Coin",M13:M91)</f>
        <v>0</v>
      </c>
    </row>
    <row r="30" spans="1:17" s="6" customFormat="1" ht="17.25">
      <c r="A30" s="12"/>
      <c r="B30" s="12"/>
      <c r="C30" s="29"/>
      <c r="D30" s="37">
        <f t="shared" si="0"/>
        <v>0</v>
      </c>
      <c r="E30" s="13"/>
      <c r="F30" s="13"/>
      <c r="G30" s="63">
        <f t="shared" si="1"/>
        <v>0</v>
      </c>
      <c r="H30" s="16">
        <f t="shared" si="2"/>
        <v>0</v>
      </c>
      <c r="I30" s="42">
        <f t="shared" si="3"/>
        <v>0</v>
      </c>
      <c r="J30" s="37">
        <f t="shared" si="4"/>
        <v>0</v>
      </c>
      <c r="K30" s="67"/>
      <c r="L30" s="15">
        <f t="shared" si="5"/>
        <v>0</v>
      </c>
      <c r="M30" s="16">
        <f t="shared" si="6"/>
        <v>0</v>
      </c>
      <c r="N30" s="26"/>
      <c r="O30" s="65"/>
      <c r="P30" s="65"/>
      <c r="Q30" s="65"/>
    </row>
    <row r="31" spans="1:17" s="6" customFormat="1" ht="17.25">
      <c r="A31" s="12"/>
      <c r="B31" s="12"/>
      <c r="C31" s="29"/>
      <c r="D31" s="37">
        <f t="shared" si="0"/>
        <v>0</v>
      </c>
      <c r="E31" s="13"/>
      <c r="F31" s="13"/>
      <c r="G31" s="63">
        <f t="shared" si="1"/>
        <v>0</v>
      </c>
      <c r="H31" s="16">
        <f t="shared" si="2"/>
        <v>0</v>
      </c>
      <c r="I31" s="42">
        <f t="shared" si="3"/>
        <v>0</v>
      </c>
      <c r="J31" s="37">
        <f t="shared" si="4"/>
        <v>0</v>
      </c>
      <c r="K31" s="67"/>
      <c r="L31" s="15">
        <f t="shared" si="5"/>
        <v>0</v>
      </c>
      <c r="M31" s="16">
        <f t="shared" si="6"/>
        <v>0</v>
      </c>
      <c r="N31" s="26"/>
      <c r="O31" s="65"/>
      <c r="P31" s="65"/>
      <c r="Q31" s="65"/>
    </row>
    <row r="32" spans="1:17" s="6" customFormat="1" ht="17.25">
      <c r="A32" s="12"/>
      <c r="B32" s="12"/>
      <c r="C32" s="29"/>
      <c r="D32" s="37">
        <f t="shared" si="0"/>
        <v>0</v>
      </c>
      <c r="E32" s="13"/>
      <c r="F32" s="13"/>
      <c r="G32" s="63">
        <f t="shared" si="1"/>
        <v>0</v>
      </c>
      <c r="H32" s="16">
        <f t="shared" si="2"/>
        <v>0</v>
      </c>
      <c r="I32" s="42">
        <f t="shared" si="3"/>
        <v>0</v>
      </c>
      <c r="J32" s="37">
        <f t="shared" si="4"/>
        <v>0</v>
      </c>
      <c r="K32" s="67"/>
      <c r="L32" s="15">
        <f t="shared" si="5"/>
        <v>0</v>
      </c>
      <c r="M32" s="16">
        <f t="shared" si="6"/>
        <v>0</v>
      </c>
      <c r="N32" s="26"/>
      <c r="O32" s="26"/>
      <c r="P32" s="65"/>
      <c r="Q32" s="65"/>
    </row>
    <row r="33" spans="1:17" s="6" customFormat="1" ht="17.25">
      <c r="A33" s="12"/>
      <c r="B33" s="12"/>
      <c r="C33" s="29"/>
      <c r="D33" s="37">
        <f t="shared" si="0"/>
        <v>0</v>
      </c>
      <c r="E33" s="13"/>
      <c r="F33" s="13"/>
      <c r="G33" s="63">
        <f t="shared" si="1"/>
        <v>0</v>
      </c>
      <c r="H33" s="16">
        <f t="shared" si="2"/>
        <v>0</v>
      </c>
      <c r="I33" s="42">
        <f t="shared" si="3"/>
        <v>0</v>
      </c>
      <c r="J33" s="37">
        <f t="shared" si="4"/>
        <v>0</v>
      </c>
      <c r="K33" s="67"/>
      <c r="L33" s="15">
        <f t="shared" si="5"/>
        <v>0</v>
      </c>
      <c r="M33" s="16">
        <f t="shared" si="6"/>
        <v>0</v>
      </c>
      <c r="N33" s="26"/>
      <c r="O33" s="26"/>
      <c r="P33" s="65"/>
      <c r="Q33" s="65"/>
    </row>
    <row r="34" spans="1:17" s="6" customFormat="1" ht="17.25">
      <c r="A34" s="12"/>
      <c r="B34" s="12"/>
      <c r="C34" s="29"/>
      <c r="D34" s="37">
        <f t="shared" si="0"/>
        <v>0</v>
      </c>
      <c r="E34" s="13"/>
      <c r="F34" s="13"/>
      <c r="G34" s="63">
        <f t="shared" si="1"/>
        <v>0</v>
      </c>
      <c r="H34" s="16">
        <f t="shared" si="2"/>
        <v>0</v>
      </c>
      <c r="I34" s="42">
        <f t="shared" si="3"/>
        <v>0</v>
      </c>
      <c r="J34" s="37">
        <f t="shared" si="4"/>
        <v>0</v>
      </c>
      <c r="K34" s="67"/>
      <c r="L34" s="15">
        <f t="shared" si="5"/>
        <v>0</v>
      </c>
      <c r="M34" s="16">
        <f t="shared" si="6"/>
        <v>0</v>
      </c>
      <c r="N34" s="26"/>
      <c r="O34" s="26"/>
      <c r="P34" s="65"/>
      <c r="Q34" s="65"/>
    </row>
    <row r="35" spans="1:17" s="6" customFormat="1" ht="17.25">
      <c r="A35" s="12"/>
      <c r="B35" s="12"/>
      <c r="C35" s="29"/>
      <c r="D35" s="37">
        <f t="shared" si="0"/>
        <v>0</v>
      </c>
      <c r="E35" s="13"/>
      <c r="F35" s="13"/>
      <c r="G35" s="63">
        <f t="shared" si="1"/>
        <v>0</v>
      </c>
      <c r="H35" s="16">
        <f t="shared" si="2"/>
        <v>0</v>
      </c>
      <c r="I35" s="42">
        <f t="shared" si="3"/>
        <v>0</v>
      </c>
      <c r="J35" s="37">
        <f t="shared" si="4"/>
        <v>0</v>
      </c>
      <c r="K35" s="67"/>
      <c r="L35" s="15">
        <f t="shared" si="5"/>
        <v>0</v>
      </c>
      <c r="M35" s="16">
        <f t="shared" si="6"/>
        <v>0</v>
      </c>
      <c r="N35" s="26"/>
      <c r="O35" s="26"/>
      <c r="P35" s="65"/>
      <c r="Q35" s="65"/>
    </row>
    <row r="36" spans="1:17" s="6" customFormat="1" ht="17.45" customHeight="1">
      <c r="A36" s="12"/>
      <c r="B36" s="12"/>
      <c r="C36" s="29"/>
      <c r="D36" s="37">
        <f t="shared" si="0"/>
        <v>0</v>
      </c>
      <c r="E36" s="13"/>
      <c r="F36" s="13"/>
      <c r="G36" s="63">
        <f t="shared" si="1"/>
        <v>0</v>
      </c>
      <c r="H36" s="16">
        <f t="shared" si="2"/>
        <v>0</v>
      </c>
      <c r="I36" s="42">
        <f t="shared" si="3"/>
        <v>0</v>
      </c>
      <c r="J36" s="37">
        <f t="shared" si="4"/>
        <v>0</v>
      </c>
      <c r="K36" s="67"/>
      <c r="L36" s="15">
        <f t="shared" si="5"/>
        <v>0</v>
      </c>
      <c r="M36" s="16">
        <f t="shared" si="6"/>
        <v>0</v>
      </c>
      <c r="N36" s="26"/>
      <c r="O36" s="26"/>
      <c r="P36" s="65"/>
      <c r="Q36" s="65"/>
    </row>
    <row r="37" spans="1:17" s="6" customFormat="1" ht="17.25">
      <c r="A37" s="12"/>
      <c r="B37" s="12"/>
      <c r="C37" s="29"/>
      <c r="D37" s="37">
        <f t="shared" si="0"/>
        <v>0</v>
      </c>
      <c r="E37" s="13"/>
      <c r="F37" s="13"/>
      <c r="G37" s="63">
        <f t="shared" si="1"/>
        <v>0</v>
      </c>
      <c r="H37" s="16">
        <f t="shared" si="2"/>
        <v>0</v>
      </c>
      <c r="I37" s="42">
        <f t="shared" si="3"/>
        <v>0</v>
      </c>
      <c r="J37" s="37">
        <f t="shared" si="4"/>
        <v>0</v>
      </c>
      <c r="K37" s="67"/>
      <c r="L37" s="15">
        <f t="shared" si="5"/>
        <v>0</v>
      </c>
      <c r="M37" s="16">
        <f t="shared" si="6"/>
        <v>0</v>
      </c>
      <c r="N37" s="26"/>
      <c r="O37" s="26"/>
      <c r="P37" s="65"/>
      <c r="Q37" s="65"/>
    </row>
    <row r="38" spans="1:17" s="6" customFormat="1" ht="17.25">
      <c r="A38" s="12"/>
      <c r="B38" s="12"/>
      <c r="C38" s="29"/>
      <c r="D38" s="37">
        <f t="shared" si="0"/>
        <v>0</v>
      </c>
      <c r="E38" s="13"/>
      <c r="F38" s="13"/>
      <c r="G38" s="63">
        <f t="shared" si="1"/>
        <v>0</v>
      </c>
      <c r="H38" s="16">
        <f t="shared" si="2"/>
        <v>0</v>
      </c>
      <c r="I38" s="42">
        <f t="shared" si="3"/>
        <v>0</v>
      </c>
      <c r="J38" s="37">
        <f t="shared" si="4"/>
        <v>0</v>
      </c>
      <c r="K38" s="67"/>
      <c r="L38" s="15">
        <f t="shared" si="5"/>
        <v>0</v>
      </c>
      <c r="M38" s="16">
        <f t="shared" si="6"/>
        <v>0</v>
      </c>
      <c r="N38" s="26"/>
      <c r="O38" s="26"/>
      <c r="P38" s="65"/>
      <c r="Q38" s="65"/>
    </row>
    <row r="39" spans="1:17" s="6" customFormat="1" ht="17.25">
      <c r="A39" s="12"/>
      <c r="B39" s="12"/>
      <c r="C39" s="29"/>
      <c r="D39" s="37">
        <f t="shared" si="0"/>
        <v>0</v>
      </c>
      <c r="E39" s="13"/>
      <c r="F39" s="13"/>
      <c r="G39" s="63">
        <f t="shared" si="1"/>
        <v>0</v>
      </c>
      <c r="H39" s="16">
        <f t="shared" si="2"/>
        <v>0</v>
      </c>
      <c r="I39" s="42">
        <f t="shared" si="3"/>
        <v>0</v>
      </c>
      <c r="J39" s="37">
        <f t="shared" si="4"/>
        <v>0</v>
      </c>
      <c r="K39" s="67"/>
      <c r="L39" s="15">
        <f t="shared" si="5"/>
        <v>0</v>
      </c>
      <c r="M39" s="16">
        <f t="shared" si="6"/>
        <v>0</v>
      </c>
      <c r="N39" s="26"/>
      <c r="O39" s="26"/>
      <c r="P39" s="65"/>
      <c r="Q39" s="65"/>
    </row>
    <row r="40" spans="1:17" s="6" customFormat="1" ht="17.25">
      <c r="A40" s="12"/>
      <c r="B40" s="12"/>
      <c r="C40" s="29"/>
      <c r="D40" s="37">
        <f t="shared" si="0"/>
        <v>0</v>
      </c>
      <c r="E40" s="13"/>
      <c r="F40" s="13"/>
      <c r="G40" s="63">
        <f t="shared" si="1"/>
        <v>0</v>
      </c>
      <c r="H40" s="16">
        <f t="shared" si="2"/>
        <v>0</v>
      </c>
      <c r="I40" s="42">
        <f t="shared" si="3"/>
        <v>0</v>
      </c>
      <c r="J40" s="37">
        <f t="shared" si="4"/>
        <v>0</v>
      </c>
      <c r="K40" s="67"/>
      <c r="L40" s="15">
        <f t="shared" si="5"/>
        <v>0</v>
      </c>
      <c r="M40" s="16">
        <f t="shared" si="6"/>
        <v>0</v>
      </c>
      <c r="N40" s="26"/>
      <c r="O40" s="26"/>
      <c r="P40" s="65"/>
      <c r="Q40" s="65"/>
    </row>
    <row r="41" spans="1:17" s="6" customFormat="1" ht="17.25">
      <c r="A41" s="12"/>
      <c r="B41" s="12"/>
      <c r="C41" s="29"/>
      <c r="D41" s="37">
        <f t="shared" si="0"/>
        <v>0</v>
      </c>
      <c r="E41" s="13"/>
      <c r="F41" s="13"/>
      <c r="G41" s="63">
        <f t="shared" si="1"/>
        <v>0</v>
      </c>
      <c r="H41" s="16">
        <f t="shared" si="2"/>
        <v>0</v>
      </c>
      <c r="I41" s="42">
        <f t="shared" si="3"/>
        <v>0</v>
      </c>
      <c r="J41" s="37">
        <f t="shared" si="4"/>
        <v>0</v>
      </c>
      <c r="K41" s="67"/>
      <c r="L41" s="15">
        <f t="shared" si="5"/>
        <v>0</v>
      </c>
      <c r="M41" s="16">
        <f t="shared" si="6"/>
        <v>0</v>
      </c>
      <c r="N41" s="26"/>
      <c r="O41" s="26"/>
      <c r="P41" s="65"/>
      <c r="Q41" s="65"/>
    </row>
    <row r="42" spans="1:17" s="6" customFormat="1" ht="17.25">
      <c r="A42" s="12"/>
      <c r="B42" s="12"/>
      <c r="C42" s="29"/>
      <c r="D42" s="37">
        <f t="shared" si="0"/>
        <v>0</v>
      </c>
      <c r="E42" s="13"/>
      <c r="F42" s="13"/>
      <c r="G42" s="63">
        <f t="shared" si="1"/>
        <v>0</v>
      </c>
      <c r="H42" s="16">
        <f t="shared" si="2"/>
        <v>0</v>
      </c>
      <c r="I42" s="42">
        <f t="shared" si="3"/>
        <v>0</v>
      </c>
      <c r="J42" s="37">
        <f t="shared" si="4"/>
        <v>0</v>
      </c>
      <c r="K42" s="67"/>
      <c r="L42" s="15">
        <f t="shared" si="5"/>
        <v>0</v>
      </c>
      <c r="M42" s="16">
        <f t="shared" si="6"/>
        <v>0</v>
      </c>
      <c r="N42" s="26"/>
      <c r="O42" s="26"/>
      <c r="P42" s="65"/>
      <c r="Q42" s="65"/>
    </row>
    <row r="43" spans="1:17" s="6" customFormat="1" ht="17.25">
      <c r="A43" s="12"/>
      <c r="B43" s="12"/>
      <c r="C43" s="29"/>
      <c r="D43" s="37">
        <f t="shared" si="0"/>
        <v>0</v>
      </c>
      <c r="E43" s="13"/>
      <c r="F43" s="13"/>
      <c r="G43" s="63">
        <f t="shared" si="1"/>
        <v>0</v>
      </c>
      <c r="H43" s="16">
        <f t="shared" si="2"/>
        <v>0</v>
      </c>
      <c r="I43" s="42">
        <f t="shared" si="3"/>
        <v>0</v>
      </c>
      <c r="J43" s="37">
        <f t="shared" si="4"/>
        <v>0</v>
      </c>
      <c r="K43" s="67"/>
      <c r="L43" s="15">
        <f t="shared" si="5"/>
        <v>0</v>
      </c>
      <c r="M43" s="16">
        <f t="shared" si="6"/>
        <v>0</v>
      </c>
      <c r="N43" s="26"/>
      <c r="O43" s="26"/>
      <c r="P43" s="65"/>
      <c r="Q43" s="65"/>
    </row>
    <row r="44" spans="1:17" s="6" customFormat="1" ht="17.25">
      <c r="A44" s="12"/>
      <c r="B44" s="12"/>
      <c r="C44" s="29"/>
      <c r="D44" s="37">
        <f t="shared" si="0"/>
        <v>0</v>
      </c>
      <c r="E44" s="13"/>
      <c r="F44" s="13"/>
      <c r="G44" s="63">
        <f t="shared" si="1"/>
        <v>0</v>
      </c>
      <c r="H44" s="16">
        <f t="shared" si="2"/>
        <v>0</v>
      </c>
      <c r="I44" s="42">
        <f t="shared" si="3"/>
        <v>0</v>
      </c>
      <c r="J44" s="37">
        <f t="shared" si="4"/>
        <v>0</v>
      </c>
      <c r="K44" s="67"/>
      <c r="L44" s="15">
        <f t="shared" si="5"/>
        <v>0</v>
      </c>
      <c r="M44" s="16">
        <f t="shared" si="6"/>
        <v>0</v>
      </c>
      <c r="N44" s="26"/>
      <c r="O44" s="26"/>
      <c r="P44" s="65"/>
      <c r="Q44" s="65"/>
    </row>
    <row r="45" spans="1:17" s="6" customFormat="1" ht="17.25">
      <c r="A45" s="12"/>
      <c r="B45" s="12"/>
      <c r="C45" s="29"/>
      <c r="D45" s="37">
        <f t="shared" si="0"/>
        <v>0</v>
      </c>
      <c r="E45" s="13"/>
      <c r="F45" s="13"/>
      <c r="G45" s="63">
        <f t="shared" si="1"/>
        <v>0</v>
      </c>
      <c r="H45" s="16">
        <f t="shared" si="2"/>
        <v>0</v>
      </c>
      <c r="I45" s="42">
        <f t="shared" si="3"/>
        <v>0</v>
      </c>
      <c r="J45" s="37">
        <f t="shared" si="4"/>
        <v>0</v>
      </c>
      <c r="K45" s="67"/>
      <c r="L45" s="15">
        <f t="shared" si="5"/>
        <v>0</v>
      </c>
      <c r="M45" s="16">
        <f t="shared" si="6"/>
        <v>0</v>
      </c>
      <c r="N45" s="26"/>
      <c r="O45" s="26"/>
      <c r="P45" s="65"/>
      <c r="Q45" s="65"/>
    </row>
    <row r="46" spans="1:17" s="6" customFormat="1" ht="17.25">
      <c r="A46" s="12"/>
      <c r="B46" s="12"/>
      <c r="C46" s="29"/>
      <c r="D46" s="37">
        <f t="shared" si="0"/>
        <v>0</v>
      </c>
      <c r="E46" s="13"/>
      <c r="F46" s="13"/>
      <c r="G46" s="63">
        <f t="shared" si="1"/>
        <v>0</v>
      </c>
      <c r="H46" s="16">
        <f t="shared" si="2"/>
        <v>0</v>
      </c>
      <c r="I46" s="42">
        <f t="shared" si="3"/>
        <v>0</v>
      </c>
      <c r="J46" s="37">
        <f t="shared" si="4"/>
        <v>0</v>
      </c>
      <c r="K46" s="67"/>
      <c r="L46" s="15">
        <f t="shared" si="5"/>
        <v>0</v>
      </c>
      <c r="M46" s="16">
        <f t="shared" si="6"/>
        <v>0</v>
      </c>
      <c r="N46" s="26"/>
      <c r="O46" s="26"/>
      <c r="P46" s="65"/>
      <c r="Q46" s="65"/>
    </row>
    <row r="47" spans="1:17" s="6" customFormat="1" ht="17.25">
      <c r="A47" s="12"/>
      <c r="B47" s="12"/>
      <c r="C47" s="29"/>
      <c r="D47" s="37">
        <f t="shared" si="0"/>
        <v>0</v>
      </c>
      <c r="E47" s="13"/>
      <c r="F47" s="13"/>
      <c r="G47" s="63">
        <f t="shared" si="1"/>
        <v>0</v>
      </c>
      <c r="H47" s="16">
        <f t="shared" si="2"/>
        <v>0</v>
      </c>
      <c r="I47" s="42">
        <f t="shared" si="3"/>
        <v>0</v>
      </c>
      <c r="J47" s="37">
        <f t="shared" si="4"/>
        <v>0</v>
      </c>
      <c r="K47" s="67"/>
      <c r="L47" s="15">
        <f t="shared" si="5"/>
        <v>0</v>
      </c>
      <c r="M47" s="16">
        <f t="shared" si="6"/>
        <v>0</v>
      </c>
      <c r="N47" s="26"/>
      <c r="O47" s="26"/>
      <c r="P47" s="65"/>
      <c r="Q47" s="65"/>
    </row>
    <row r="48" spans="1:17" s="6" customFormat="1" ht="17.25">
      <c r="A48" s="12"/>
      <c r="B48" s="12"/>
      <c r="C48" s="29"/>
      <c r="D48" s="37">
        <f t="shared" si="0"/>
        <v>0</v>
      </c>
      <c r="E48" s="13"/>
      <c r="F48" s="13"/>
      <c r="G48" s="63">
        <f t="shared" si="1"/>
        <v>0</v>
      </c>
      <c r="H48" s="16">
        <f t="shared" si="2"/>
        <v>0</v>
      </c>
      <c r="I48" s="42">
        <f t="shared" si="3"/>
        <v>0</v>
      </c>
      <c r="J48" s="37">
        <f t="shared" si="4"/>
        <v>0</v>
      </c>
      <c r="K48" s="67"/>
      <c r="L48" s="15">
        <f t="shared" si="5"/>
        <v>0</v>
      </c>
      <c r="M48" s="16">
        <f t="shared" si="6"/>
        <v>0</v>
      </c>
      <c r="N48" s="26"/>
      <c r="O48" s="26"/>
      <c r="P48" s="65"/>
      <c r="Q48" s="65"/>
    </row>
    <row r="49" spans="1:17" s="6" customFormat="1" ht="17.25">
      <c r="A49" s="12"/>
      <c r="B49" s="12"/>
      <c r="C49" s="29"/>
      <c r="D49" s="37">
        <f t="shared" si="0"/>
        <v>0</v>
      </c>
      <c r="E49" s="13"/>
      <c r="F49" s="13"/>
      <c r="G49" s="63">
        <f t="shared" si="1"/>
        <v>0</v>
      </c>
      <c r="H49" s="16">
        <f t="shared" si="2"/>
        <v>0</v>
      </c>
      <c r="I49" s="42">
        <f t="shared" si="3"/>
        <v>0</v>
      </c>
      <c r="J49" s="37">
        <f t="shared" si="4"/>
        <v>0</v>
      </c>
      <c r="K49" s="67"/>
      <c r="L49" s="15">
        <f t="shared" si="5"/>
        <v>0</v>
      </c>
      <c r="M49" s="16">
        <f t="shared" si="6"/>
        <v>0</v>
      </c>
      <c r="N49" s="26"/>
      <c r="O49" s="26"/>
      <c r="P49" s="65"/>
      <c r="Q49" s="65"/>
    </row>
    <row r="50" spans="1:17" s="7" customFormat="1" ht="16.5">
      <c r="A50" s="12"/>
      <c r="B50" s="12"/>
      <c r="C50" s="29"/>
      <c r="D50" s="37">
        <f t="shared" si="0"/>
        <v>0</v>
      </c>
      <c r="E50" s="13"/>
      <c r="F50" s="13"/>
      <c r="G50" s="63">
        <f t="shared" si="1"/>
        <v>0</v>
      </c>
      <c r="H50" s="16">
        <f t="shared" si="2"/>
        <v>0</v>
      </c>
      <c r="I50" s="42">
        <f t="shared" si="3"/>
        <v>0</v>
      </c>
      <c r="J50" s="37">
        <f t="shared" si="4"/>
        <v>0</v>
      </c>
      <c r="K50" s="67"/>
      <c r="L50" s="15">
        <f t="shared" si="5"/>
        <v>0</v>
      </c>
      <c r="M50" s="16">
        <f t="shared" si="6"/>
        <v>0</v>
      </c>
      <c r="N50" s="26"/>
      <c r="O50" s="26"/>
      <c r="P50" s="66"/>
      <c r="Q50" s="66"/>
    </row>
    <row r="51" spans="1:17" s="7" customFormat="1" ht="16.5">
      <c r="A51" s="12"/>
      <c r="B51" s="12"/>
      <c r="C51" s="29"/>
      <c r="D51" s="37">
        <f t="shared" si="0"/>
        <v>0</v>
      </c>
      <c r="E51" s="13"/>
      <c r="F51" s="13"/>
      <c r="G51" s="63">
        <f t="shared" si="1"/>
        <v>0</v>
      </c>
      <c r="H51" s="16">
        <f t="shared" si="2"/>
        <v>0</v>
      </c>
      <c r="I51" s="42">
        <f t="shared" si="3"/>
        <v>0</v>
      </c>
      <c r="J51" s="37">
        <f t="shared" si="4"/>
        <v>0</v>
      </c>
      <c r="K51" s="67"/>
      <c r="L51" s="15">
        <f t="shared" si="5"/>
        <v>0</v>
      </c>
      <c r="M51" s="16">
        <f t="shared" si="6"/>
        <v>0</v>
      </c>
      <c r="N51" s="26"/>
      <c r="O51" s="26"/>
      <c r="P51" s="66"/>
      <c r="Q51" s="66"/>
    </row>
    <row r="52" spans="1:17" s="7" customFormat="1" ht="16.5">
      <c r="A52" s="12"/>
      <c r="B52" s="12"/>
      <c r="C52" s="29"/>
      <c r="D52" s="37">
        <f t="shared" si="0"/>
        <v>0</v>
      </c>
      <c r="E52" s="13"/>
      <c r="F52" s="13"/>
      <c r="G52" s="63">
        <f t="shared" si="1"/>
        <v>0</v>
      </c>
      <c r="H52" s="16">
        <f t="shared" si="2"/>
        <v>0</v>
      </c>
      <c r="I52" s="42">
        <f t="shared" si="3"/>
        <v>0</v>
      </c>
      <c r="J52" s="37">
        <f t="shared" si="4"/>
        <v>0</v>
      </c>
      <c r="K52" s="67"/>
      <c r="L52" s="15">
        <f t="shared" si="5"/>
        <v>0</v>
      </c>
      <c r="M52" s="16">
        <f t="shared" si="6"/>
        <v>0</v>
      </c>
      <c r="N52" s="26"/>
      <c r="O52" s="26"/>
      <c r="P52" s="66"/>
      <c r="Q52" s="66"/>
    </row>
    <row r="53" spans="1:17" s="7" customFormat="1" ht="16.5">
      <c r="A53" s="12"/>
      <c r="B53" s="12"/>
      <c r="C53" s="29"/>
      <c r="D53" s="37">
        <f t="shared" si="0"/>
        <v>0</v>
      </c>
      <c r="E53" s="13"/>
      <c r="F53" s="13"/>
      <c r="G53" s="63">
        <f t="shared" si="1"/>
        <v>0</v>
      </c>
      <c r="H53" s="16">
        <f t="shared" si="2"/>
        <v>0</v>
      </c>
      <c r="I53" s="42">
        <f t="shared" si="3"/>
        <v>0</v>
      </c>
      <c r="J53" s="37">
        <f t="shared" si="4"/>
        <v>0</v>
      </c>
      <c r="K53" s="67"/>
      <c r="L53" s="15">
        <f t="shared" si="5"/>
        <v>0</v>
      </c>
      <c r="M53" s="16">
        <f t="shared" si="6"/>
        <v>0</v>
      </c>
      <c r="N53" s="66"/>
      <c r="O53" s="66"/>
      <c r="P53" s="66"/>
      <c r="Q53" s="66"/>
    </row>
    <row r="54" spans="1:17" s="7" customFormat="1" ht="16.5">
      <c r="A54" s="12"/>
      <c r="B54" s="12"/>
      <c r="C54" s="29"/>
      <c r="D54" s="37">
        <f t="shared" si="0"/>
        <v>0</v>
      </c>
      <c r="E54" s="13"/>
      <c r="F54" s="13"/>
      <c r="G54" s="63">
        <f t="shared" si="1"/>
        <v>0</v>
      </c>
      <c r="H54" s="16">
        <f t="shared" si="2"/>
        <v>0</v>
      </c>
      <c r="I54" s="42">
        <f t="shared" si="3"/>
        <v>0</v>
      </c>
      <c r="J54" s="37">
        <f t="shared" si="4"/>
        <v>0</v>
      </c>
      <c r="K54" s="67"/>
      <c r="L54" s="15">
        <f t="shared" si="5"/>
        <v>0</v>
      </c>
      <c r="M54" s="16">
        <f t="shared" si="6"/>
        <v>0</v>
      </c>
      <c r="N54" s="66"/>
      <c r="O54" s="66"/>
      <c r="P54" s="66"/>
      <c r="Q54" s="66"/>
    </row>
    <row r="55" spans="1:17" s="7" customFormat="1" ht="16.5">
      <c r="A55" s="12"/>
      <c r="B55" s="12"/>
      <c r="C55" s="29"/>
      <c r="D55" s="37">
        <f t="shared" si="0"/>
        <v>0</v>
      </c>
      <c r="E55" s="13"/>
      <c r="F55" s="13"/>
      <c r="G55" s="63">
        <f t="shared" si="1"/>
        <v>0</v>
      </c>
      <c r="H55" s="16">
        <f t="shared" si="2"/>
        <v>0</v>
      </c>
      <c r="I55" s="42">
        <f t="shared" si="3"/>
        <v>0</v>
      </c>
      <c r="J55" s="37">
        <f t="shared" si="4"/>
        <v>0</v>
      </c>
      <c r="K55" s="67"/>
      <c r="L55" s="15">
        <f t="shared" si="5"/>
        <v>0</v>
      </c>
      <c r="M55" s="16">
        <f t="shared" si="6"/>
        <v>0</v>
      </c>
      <c r="N55" s="66"/>
      <c r="O55" s="66"/>
      <c r="P55" s="66"/>
      <c r="Q55" s="66"/>
    </row>
    <row r="56" spans="1:17" s="7" customFormat="1" ht="16.5">
      <c r="A56" s="12"/>
      <c r="B56" s="12"/>
      <c r="C56" s="29"/>
      <c r="D56" s="37">
        <f t="shared" si="0"/>
        <v>0</v>
      </c>
      <c r="E56" s="13"/>
      <c r="F56" s="13"/>
      <c r="G56" s="63">
        <f t="shared" si="1"/>
        <v>0</v>
      </c>
      <c r="H56" s="16">
        <f t="shared" si="2"/>
        <v>0</v>
      </c>
      <c r="I56" s="42">
        <f t="shared" si="3"/>
        <v>0</v>
      </c>
      <c r="J56" s="37">
        <f t="shared" si="4"/>
        <v>0</v>
      </c>
      <c r="K56" s="67"/>
      <c r="L56" s="15">
        <f t="shared" si="5"/>
        <v>0</v>
      </c>
      <c r="M56" s="16">
        <f t="shared" si="6"/>
        <v>0</v>
      </c>
      <c r="N56" s="66"/>
      <c r="O56" s="66"/>
      <c r="P56" s="66"/>
      <c r="Q56" s="66"/>
    </row>
    <row r="57" spans="1:17" s="7" customFormat="1" ht="16.5">
      <c r="A57" s="12"/>
      <c r="B57" s="12"/>
      <c r="C57" s="29"/>
      <c r="D57" s="37">
        <f t="shared" si="0"/>
        <v>0</v>
      </c>
      <c r="E57" s="13"/>
      <c r="F57" s="13"/>
      <c r="G57" s="63">
        <f t="shared" si="1"/>
        <v>0</v>
      </c>
      <c r="H57" s="16">
        <f t="shared" si="2"/>
        <v>0</v>
      </c>
      <c r="I57" s="42">
        <f t="shared" si="3"/>
        <v>0</v>
      </c>
      <c r="J57" s="37">
        <f t="shared" si="4"/>
        <v>0</v>
      </c>
      <c r="K57" s="67"/>
      <c r="L57" s="15">
        <f t="shared" si="5"/>
        <v>0</v>
      </c>
      <c r="M57" s="16">
        <f t="shared" si="6"/>
        <v>0</v>
      </c>
      <c r="N57" s="66"/>
      <c r="O57" s="66"/>
      <c r="P57" s="66"/>
      <c r="Q57" s="66"/>
    </row>
    <row r="58" spans="1:17" s="7" customFormat="1" ht="16.5">
      <c r="A58" s="12"/>
      <c r="B58" s="12"/>
      <c r="C58" s="29"/>
      <c r="D58" s="37">
        <f t="shared" si="0"/>
        <v>0</v>
      </c>
      <c r="E58" s="13"/>
      <c r="F58" s="13"/>
      <c r="G58" s="63">
        <f t="shared" si="1"/>
        <v>0</v>
      </c>
      <c r="H58" s="16">
        <f t="shared" si="2"/>
        <v>0</v>
      </c>
      <c r="I58" s="42">
        <f t="shared" si="3"/>
        <v>0</v>
      </c>
      <c r="J58" s="37">
        <f t="shared" si="4"/>
        <v>0</v>
      </c>
      <c r="K58" s="67"/>
      <c r="L58" s="15">
        <f t="shared" si="5"/>
        <v>0</v>
      </c>
      <c r="M58" s="16">
        <f t="shared" si="6"/>
        <v>0</v>
      </c>
      <c r="N58" s="66"/>
      <c r="O58" s="66"/>
      <c r="P58" s="66"/>
      <c r="Q58" s="66"/>
    </row>
    <row r="59" spans="1:17" s="7" customFormat="1" ht="16.5">
      <c r="A59" s="12"/>
      <c r="B59" s="12"/>
      <c r="C59" s="29"/>
      <c r="D59" s="37">
        <f t="shared" si="0"/>
        <v>0</v>
      </c>
      <c r="E59" s="13"/>
      <c r="F59" s="13"/>
      <c r="G59" s="63">
        <f t="shared" si="1"/>
        <v>0</v>
      </c>
      <c r="H59" s="16">
        <f t="shared" si="2"/>
        <v>0</v>
      </c>
      <c r="I59" s="42">
        <f t="shared" si="3"/>
        <v>0</v>
      </c>
      <c r="J59" s="37">
        <f t="shared" si="4"/>
        <v>0</v>
      </c>
      <c r="K59" s="67"/>
      <c r="L59" s="15">
        <f t="shared" si="5"/>
        <v>0</v>
      </c>
      <c r="M59" s="16">
        <f t="shared" si="6"/>
        <v>0</v>
      </c>
      <c r="N59" s="66"/>
      <c r="O59" s="66"/>
      <c r="P59" s="66"/>
      <c r="Q59" s="66"/>
    </row>
    <row r="60" spans="1:17" s="7" customFormat="1" ht="16.5">
      <c r="A60" s="12"/>
      <c r="B60" s="12"/>
      <c r="C60" s="29"/>
      <c r="D60" s="37">
        <f t="shared" si="0"/>
        <v>0</v>
      </c>
      <c r="E60" s="13"/>
      <c r="F60" s="13"/>
      <c r="G60" s="63">
        <f t="shared" si="1"/>
        <v>0</v>
      </c>
      <c r="H60" s="16">
        <f t="shared" si="2"/>
        <v>0</v>
      </c>
      <c r="I60" s="42">
        <f t="shared" si="3"/>
        <v>0</v>
      </c>
      <c r="J60" s="37">
        <f t="shared" si="4"/>
        <v>0</v>
      </c>
      <c r="K60" s="67"/>
      <c r="L60" s="15">
        <f t="shared" si="5"/>
        <v>0</v>
      </c>
      <c r="M60" s="16">
        <f t="shared" si="6"/>
        <v>0</v>
      </c>
      <c r="N60" s="66"/>
      <c r="O60" s="66"/>
      <c r="P60" s="66"/>
      <c r="Q60" s="66"/>
    </row>
    <row r="61" spans="1:17" s="7" customFormat="1" ht="16.5">
      <c r="A61" s="12"/>
      <c r="B61" s="12"/>
      <c r="C61" s="29"/>
      <c r="D61" s="37">
        <f t="shared" si="0"/>
        <v>0</v>
      </c>
      <c r="E61" s="13"/>
      <c r="F61" s="13"/>
      <c r="G61" s="63">
        <f t="shared" si="1"/>
        <v>0</v>
      </c>
      <c r="H61" s="16">
        <f t="shared" si="2"/>
        <v>0</v>
      </c>
      <c r="I61" s="42">
        <f t="shared" si="3"/>
        <v>0</v>
      </c>
      <c r="J61" s="37">
        <f t="shared" si="4"/>
        <v>0</v>
      </c>
      <c r="K61" s="67"/>
      <c r="L61" s="15">
        <f t="shared" si="5"/>
        <v>0</v>
      </c>
      <c r="M61" s="16">
        <f t="shared" si="6"/>
        <v>0</v>
      </c>
      <c r="N61" s="66"/>
      <c r="O61" s="66"/>
      <c r="P61" s="66"/>
      <c r="Q61" s="66"/>
    </row>
    <row r="62" spans="1:17" s="7" customFormat="1" ht="16.5">
      <c r="A62" s="12"/>
      <c r="B62" s="12"/>
      <c r="C62" s="29"/>
      <c r="D62" s="37">
        <f t="shared" si="0"/>
        <v>0</v>
      </c>
      <c r="E62" s="13"/>
      <c r="F62" s="13"/>
      <c r="G62" s="63">
        <f t="shared" si="1"/>
        <v>0</v>
      </c>
      <c r="H62" s="16">
        <f t="shared" si="2"/>
        <v>0</v>
      </c>
      <c r="I62" s="42">
        <f t="shared" si="3"/>
        <v>0</v>
      </c>
      <c r="J62" s="37">
        <f t="shared" si="4"/>
        <v>0</v>
      </c>
      <c r="K62" s="67"/>
      <c r="L62" s="15">
        <f t="shared" si="5"/>
        <v>0</v>
      </c>
      <c r="M62" s="16">
        <f t="shared" si="6"/>
        <v>0</v>
      </c>
      <c r="N62" s="66"/>
      <c r="O62" s="66"/>
      <c r="P62" s="66"/>
      <c r="Q62" s="66"/>
    </row>
    <row r="63" spans="1:17" ht="16.5">
      <c r="A63" s="12"/>
      <c r="B63" s="12"/>
      <c r="C63" s="29"/>
      <c r="D63" s="37">
        <f t="shared" si="0"/>
        <v>0</v>
      </c>
      <c r="E63" s="13"/>
      <c r="F63" s="13"/>
      <c r="G63" s="63">
        <f t="shared" si="1"/>
        <v>0</v>
      </c>
      <c r="H63" s="16">
        <f t="shared" si="2"/>
        <v>0</v>
      </c>
      <c r="I63" s="42">
        <f t="shared" si="3"/>
        <v>0</v>
      </c>
      <c r="J63" s="37">
        <f t="shared" si="4"/>
        <v>0</v>
      </c>
      <c r="K63" s="67"/>
      <c r="L63" s="15">
        <f t="shared" si="5"/>
        <v>0</v>
      </c>
      <c r="M63" s="16">
        <f t="shared" si="6"/>
        <v>0</v>
      </c>
      <c r="N63" s="44"/>
      <c r="O63" s="44"/>
      <c r="P63" s="44"/>
      <c r="Q63" s="44"/>
    </row>
    <row r="64" spans="1:17" ht="16.5">
      <c r="A64" s="12"/>
      <c r="B64" s="12"/>
      <c r="C64" s="29"/>
      <c r="D64" s="37">
        <f t="shared" si="0"/>
        <v>0</v>
      </c>
      <c r="E64" s="13"/>
      <c r="F64" s="13"/>
      <c r="G64" s="63">
        <f t="shared" si="1"/>
        <v>0</v>
      </c>
      <c r="H64" s="16">
        <f t="shared" si="2"/>
        <v>0</v>
      </c>
      <c r="I64" s="42">
        <f t="shared" si="3"/>
        <v>0</v>
      </c>
      <c r="J64" s="37">
        <f t="shared" si="4"/>
        <v>0</v>
      </c>
      <c r="K64" s="67"/>
      <c r="L64" s="15">
        <f t="shared" si="5"/>
        <v>0</v>
      </c>
      <c r="M64" s="16">
        <f t="shared" si="6"/>
        <v>0</v>
      </c>
      <c r="N64" s="44"/>
      <c r="O64" s="44"/>
      <c r="P64" s="44"/>
      <c r="Q64" s="44"/>
    </row>
    <row r="65" spans="1:17" ht="16.5">
      <c r="A65" s="12"/>
      <c r="B65" s="12"/>
      <c r="C65" s="29"/>
      <c r="D65" s="37">
        <f t="shared" si="0"/>
        <v>0</v>
      </c>
      <c r="E65" s="13"/>
      <c r="F65" s="13"/>
      <c r="G65" s="63">
        <f t="shared" si="1"/>
        <v>0</v>
      </c>
      <c r="H65" s="16">
        <f t="shared" si="2"/>
        <v>0</v>
      </c>
      <c r="I65" s="42">
        <f t="shared" si="3"/>
        <v>0</v>
      </c>
      <c r="J65" s="37">
        <f t="shared" si="4"/>
        <v>0</v>
      </c>
      <c r="K65" s="67"/>
      <c r="L65" s="15">
        <f t="shared" si="5"/>
        <v>0</v>
      </c>
      <c r="M65" s="16">
        <f t="shared" si="6"/>
        <v>0</v>
      </c>
      <c r="N65" s="44"/>
      <c r="O65" s="44"/>
      <c r="P65" s="44"/>
      <c r="Q65" s="44"/>
    </row>
    <row r="66" spans="1:17" ht="16.5">
      <c r="A66" s="12"/>
      <c r="B66" s="12"/>
      <c r="C66" s="29"/>
      <c r="D66" s="37">
        <f t="shared" si="0"/>
        <v>0</v>
      </c>
      <c r="E66" s="13"/>
      <c r="F66" s="13"/>
      <c r="G66" s="63">
        <f t="shared" si="1"/>
        <v>0</v>
      </c>
      <c r="H66" s="16">
        <f t="shared" si="2"/>
        <v>0</v>
      </c>
      <c r="I66" s="42">
        <f t="shared" si="3"/>
        <v>0</v>
      </c>
      <c r="J66" s="37">
        <f t="shared" si="4"/>
        <v>0</v>
      </c>
      <c r="K66" s="67"/>
      <c r="L66" s="15">
        <f t="shared" si="5"/>
        <v>0</v>
      </c>
      <c r="M66" s="16">
        <f t="shared" si="6"/>
        <v>0</v>
      </c>
      <c r="N66" s="44"/>
      <c r="O66" s="44"/>
      <c r="P66" s="44"/>
      <c r="Q66" s="44"/>
    </row>
    <row r="67" spans="1:17" ht="16.5">
      <c r="A67" s="12"/>
      <c r="B67" s="12"/>
      <c r="C67" s="29"/>
      <c r="D67" s="37">
        <f t="shared" si="0"/>
        <v>0</v>
      </c>
      <c r="E67" s="13"/>
      <c r="F67" s="13"/>
      <c r="G67" s="63">
        <f t="shared" si="1"/>
        <v>0</v>
      </c>
      <c r="H67" s="16">
        <f t="shared" si="2"/>
        <v>0</v>
      </c>
      <c r="I67" s="42">
        <f t="shared" si="3"/>
        <v>0</v>
      </c>
      <c r="J67" s="37">
        <f t="shared" si="4"/>
        <v>0</v>
      </c>
      <c r="K67" s="67"/>
      <c r="L67" s="15">
        <f t="shared" si="5"/>
        <v>0</v>
      </c>
      <c r="M67" s="16">
        <f t="shared" si="6"/>
        <v>0</v>
      </c>
      <c r="N67" s="44"/>
      <c r="O67" s="44"/>
      <c r="P67" s="44"/>
      <c r="Q67" s="44"/>
    </row>
    <row r="68" spans="1:17" ht="16.5">
      <c r="A68" s="12"/>
      <c r="B68" s="12"/>
      <c r="C68" s="29"/>
      <c r="D68" s="37">
        <f t="shared" si="0"/>
        <v>0</v>
      </c>
      <c r="E68" s="13"/>
      <c r="F68" s="13"/>
      <c r="G68" s="63">
        <f t="shared" si="1"/>
        <v>0</v>
      </c>
      <c r="H68" s="16">
        <f t="shared" si="2"/>
        <v>0</v>
      </c>
      <c r="I68" s="42">
        <f t="shared" si="3"/>
        <v>0</v>
      </c>
      <c r="J68" s="37">
        <f t="shared" si="4"/>
        <v>0</v>
      </c>
      <c r="K68" s="67"/>
      <c r="L68" s="15">
        <f t="shared" si="5"/>
        <v>0</v>
      </c>
      <c r="M68" s="16">
        <f t="shared" si="6"/>
        <v>0</v>
      </c>
      <c r="N68" s="44"/>
      <c r="O68" s="44"/>
      <c r="P68" s="44"/>
      <c r="Q68" s="44"/>
    </row>
    <row r="69" spans="1:17" ht="16.5">
      <c r="A69" s="12"/>
      <c r="B69" s="12"/>
      <c r="C69" s="29"/>
      <c r="D69" s="37">
        <f t="shared" si="0"/>
        <v>0</v>
      </c>
      <c r="E69" s="13"/>
      <c r="F69" s="13"/>
      <c r="G69" s="63">
        <f t="shared" si="1"/>
        <v>0</v>
      </c>
      <c r="H69" s="16">
        <f t="shared" si="2"/>
        <v>0</v>
      </c>
      <c r="I69" s="42">
        <f t="shared" si="3"/>
        <v>0</v>
      </c>
      <c r="J69" s="37">
        <f t="shared" si="4"/>
        <v>0</v>
      </c>
      <c r="K69" s="67"/>
      <c r="L69" s="15">
        <f t="shared" si="5"/>
        <v>0</v>
      </c>
      <c r="M69" s="16">
        <f t="shared" si="6"/>
        <v>0</v>
      </c>
      <c r="N69" s="44"/>
      <c r="O69" s="44"/>
      <c r="P69" s="44"/>
      <c r="Q69" s="44"/>
    </row>
    <row r="70" spans="1:17" ht="16.5">
      <c r="A70" s="12"/>
      <c r="B70" s="12"/>
      <c r="C70" s="29"/>
      <c r="D70" s="37">
        <f t="shared" si="0"/>
        <v>0</v>
      </c>
      <c r="E70" s="13"/>
      <c r="F70" s="13"/>
      <c r="G70" s="63">
        <f t="shared" si="1"/>
        <v>0</v>
      </c>
      <c r="H70" s="16">
        <f t="shared" si="2"/>
        <v>0</v>
      </c>
      <c r="I70" s="42">
        <f t="shared" si="3"/>
        <v>0</v>
      </c>
      <c r="J70" s="37">
        <f t="shared" si="4"/>
        <v>0</v>
      </c>
      <c r="K70" s="67"/>
      <c r="L70" s="15">
        <f t="shared" si="5"/>
        <v>0</v>
      </c>
      <c r="M70" s="16">
        <f t="shared" si="6"/>
        <v>0</v>
      </c>
      <c r="N70" s="44"/>
      <c r="O70" s="44"/>
      <c r="P70" s="44"/>
      <c r="Q70" s="44"/>
    </row>
    <row r="71" spans="1:17" ht="16.5">
      <c r="A71" s="12"/>
      <c r="B71" s="12"/>
      <c r="C71" s="29"/>
      <c r="D71" s="37">
        <f t="shared" si="0"/>
        <v>0</v>
      </c>
      <c r="E71" s="13"/>
      <c r="F71" s="13"/>
      <c r="G71" s="63">
        <f t="shared" si="1"/>
        <v>0</v>
      </c>
      <c r="H71" s="16">
        <f t="shared" si="2"/>
        <v>0</v>
      </c>
      <c r="I71" s="42">
        <f t="shared" si="3"/>
        <v>0</v>
      </c>
      <c r="J71" s="37">
        <f t="shared" si="4"/>
        <v>0</v>
      </c>
      <c r="K71" s="67"/>
      <c r="L71" s="15">
        <f t="shared" si="5"/>
        <v>0</v>
      </c>
      <c r="M71" s="16">
        <f t="shared" si="6"/>
        <v>0</v>
      </c>
      <c r="N71" s="44"/>
      <c r="O71" s="44"/>
      <c r="P71" s="44"/>
      <c r="Q71" s="44"/>
    </row>
    <row r="72" spans="1:17" ht="16.5">
      <c r="A72" s="12"/>
      <c r="B72" s="12"/>
      <c r="C72" s="29"/>
      <c r="D72" s="37">
        <f t="shared" si="0"/>
        <v>0</v>
      </c>
      <c r="E72" s="13"/>
      <c r="F72" s="13"/>
      <c r="G72" s="63">
        <f t="shared" si="1"/>
        <v>0</v>
      </c>
      <c r="H72" s="16">
        <f t="shared" si="2"/>
        <v>0</v>
      </c>
      <c r="I72" s="42">
        <f t="shared" si="3"/>
        <v>0</v>
      </c>
      <c r="J72" s="37">
        <f t="shared" si="4"/>
        <v>0</v>
      </c>
      <c r="K72" s="67"/>
      <c r="L72" s="15">
        <f t="shared" si="5"/>
        <v>0</v>
      </c>
      <c r="M72" s="16">
        <f t="shared" si="6"/>
        <v>0</v>
      </c>
      <c r="N72" s="44"/>
      <c r="O72" s="44"/>
      <c r="P72" s="44"/>
      <c r="Q72" s="44"/>
    </row>
    <row r="73" spans="1:17" ht="16.5">
      <c r="A73" s="12"/>
      <c r="B73" s="12"/>
      <c r="C73" s="29"/>
      <c r="D73" s="37">
        <f t="shared" si="0"/>
        <v>0</v>
      </c>
      <c r="E73" s="13"/>
      <c r="F73" s="13"/>
      <c r="G73" s="63">
        <f t="shared" si="1"/>
        <v>0</v>
      </c>
      <c r="H73" s="16">
        <f t="shared" si="2"/>
        <v>0</v>
      </c>
      <c r="I73" s="42">
        <f t="shared" si="3"/>
        <v>0</v>
      </c>
      <c r="J73" s="37">
        <f t="shared" si="4"/>
        <v>0</v>
      </c>
      <c r="K73" s="67"/>
      <c r="L73" s="15">
        <f t="shared" si="5"/>
        <v>0</v>
      </c>
      <c r="M73" s="16">
        <f t="shared" si="6"/>
        <v>0</v>
      </c>
      <c r="N73" s="44"/>
      <c r="O73" s="44"/>
      <c r="P73" s="44"/>
      <c r="Q73" s="44"/>
    </row>
    <row r="74" spans="1:17" ht="16.5">
      <c r="A74" s="12"/>
      <c r="B74" s="12"/>
      <c r="C74" s="29"/>
      <c r="D74" s="37">
        <f t="shared" si="0"/>
        <v>0</v>
      </c>
      <c r="E74" s="13"/>
      <c r="F74" s="13"/>
      <c r="G74" s="63">
        <f t="shared" si="1"/>
        <v>0</v>
      </c>
      <c r="H74" s="16">
        <f t="shared" si="2"/>
        <v>0</v>
      </c>
      <c r="I74" s="42">
        <f t="shared" si="3"/>
        <v>0</v>
      </c>
      <c r="J74" s="37">
        <f t="shared" si="4"/>
        <v>0</v>
      </c>
      <c r="K74" s="67"/>
      <c r="L74" s="15">
        <f t="shared" si="5"/>
        <v>0</v>
      </c>
      <c r="M74" s="16">
        <f t="shared" si="6"/>
        <v>0</v>
      </c>
      <c r="N74" s="44"/>
      <c r="O74" s="44"/>
      <c r="P74" s="44"/>
      <c r="Q74" s="44"/>
    </row>
    <row r="75" spans="1:17" ht="16.5">
      <c r="A75" s="12"/>
      <c r="B75" s="12"/>
      <c r="C75" s="29"/>
      <c r="D75" s="37">
        <f t="shared" si="0"/>
        <v>0</v>
      </c>
      <c r="E75" s="13"/>
      <c r="F75" s="13"/>
      <c r="G75" s="63">
        <f t="shared" si="1"/>
        <v>0</v>
      </c>
      <c r="H75" s="16">
        <f t="shared" si="2"/>
        <v>0</v>
      </c>
      <c r="I75" s="42">
        <f t="shared" si="3"/>
        <v>0</v>
      </c>
      <c r="J75" s="37">
        <f t="shared" si="4"/>
        <v>0</v>
      </c>
      <c r="K75" s="67"/>
      <c r="L75" s="15">
        <f t="shared" si="5"/>
        <v>0</v>
      </c>
      <c r="M75" s="16">
        <f t="shared" si="6"/>
        <v>0</v>
      </c>
      <c r="N75" s="44"/>
      <c r="O75" s="44"/>
      <c r="P75" s="44"/>
      <c r="Q75" s="44"/>
    </row>
    <row r="76" spans="1:17" ht="16.5">
      <c r="A76" s="12"/>
      <c r="B76" s="12"/>
      <c r="C76" s="29"/>
      <c r="D76" s="37">
        <f t="shared" si="0"/>
        <v>0</v>
      </c>
      <c r="E76" s="13"/>
      <c r="F76" s="13"/>
      <c r="G76" s="63">
        <f t="shared" si="1"/>
        <v>0</v>
      </c>
      <c r="H76" s="16">
        <f t="shared" si="2"/>
        <v>0</v>
      </c>
      <c r="I76" s="42">
        <f t="shared" si="3"/>
        <v>0</v>
      </c>
      <c r="J76" s="37">
        <f t="shared" si="4"/>
        <v>0</v>
      </c>
      <c r="K76" s="67"/>
      <c r="L76" s="15">
        <f t="shared" si="5"/>
        <v>0</v>
      </c>
      <c r="M76" s="16">
        <f t="shared" si="6"/>
        <v>0</v>
      </c>
      <c r="N76" s="44"/>
      <c r="O76" s="44"/>
      <c r="P76" s="44"/>
      <c r="Q76" s="44"/>
    </row>
    <row r="77" spans="1:17" ht="16.5">
      <c r="A77" s="12"/>
      <c r="B77" s="12"/>
      <c r="C77" s="29"/>
      <c r="D77" s="37">
        <f t="shared" ref="D77:D91" si="7">B77-A77</f>
        <v>0</v>
      </c>
      <c r="E77" s="13"/>
      <c r="F77" s="13"/>
      <c r="G77" s="63">
        <f t="shared" si="1"/>
        <v>0</v>
      </c>
      <c r="H77" s="16">
        <f t="shared" si="2"/>
        <v>0</v>
      </c>
      <c r="I77" s="42">
        <f t="shared" si="3"/>
        <v>0</v>
      </c>
      <c r="J77" s="37">
        <f t="shared" si="4"/>
        <v>0</v>
      </c>
      <c r="K77" s="67"/>
      <c r="L77" s="15">
        <f t="shared" si="5"/>
        <v>0</v>
      </c>
      <c r="M77" s="16">
        <f t="shared" si="6"/>
        <v>0</v>
      </c>
      <c r="N77" s="44"/>
      <c r="O77" s="44"/>
      <c r="P77" s="44"/>
      <c r="Q77" s="44"/>
    </row>
    <row r="78" spans="1:17" ht="16.5">
      <c r="A78" s="12"/>
      <c r="B78" s="12"/>
      <c r="C78" s="29"/>
      <c r="D78" s="37">
        <f t="shared" si="7"/>
        <v>0</v>
      </c>
      <c r="E78" s="13"/>
      <c r="F78" s="13"/>
      <c r="G78" s="63">
        <f t="shared" ref="G78:G91" si="8">IF((E78-F78)=0,0,C78/D78/(E78)*1%)</f>
        <v>0</v>
      </c>
      <c r="H78" s="16">
        <f t="shared" ref="H78:H91" si="9">IF(G78&gt;3,3,G78)</f>
        <v>0</v>
      </c>
      <c r="I78" s="42">
        <f t="shared" ref="I78:I91" si="10">D78*(E78-F78)</f>
        <v>0</v>
      </c>
      <c r="J78" s="37">
        <f t="shared" ref="J78:J91" si="11">(F78)*D78</f>
        <v>0</v>
      </c>
      <c r="K78" s="67"/>
      <c r="L78" s="15">
        <f t="shared" ref="L78:L91" si="12">IF(K78="Collecte par l'hébergeur",(C78*$B$8/D78/(E78))*(E78-F78)*D78,0)</f>
        <v>0</v>
      </c>
      <c r="M78" s="16">
        <f t="shared" ref="M78:M91" si="13">IFERROR(IF(K78="Collecte par l'hébergeur",0,(C78*$B$8/D78/(E78))*(E78-F78)*D78),0)</f>
        <v>0</v>
      </c>
      <c r="N78" s="44"/>
      <c r="O78" s="44"/>
      <c r="P78" s="44"/>
      <c r="Q78" s="44"/>
    </row>
    <row r="79" spans="1:17" ht="16.5">
      <c r="A79" s="12"/>
      <c r="B79" s="12"/>
      <c r="C79" s="29"/>
      <c r="D79" s="37">
        <f t="shared" si="7"/>
        <v>0</v>
      </c>
      <c r="E79" s="13"/>
      <c r="F79" s="13"/>
      <c r="G79" s="63">
        <f t="shared" si="8"/>
        <v>0</v>
      </c>
      <c r="H79" s="16">
        <f t="shared" si="9"/>
        <v>0</v>
      </c>
      <c r="I79" s="42">
        <f t="shared" si="10"/>
        <v>0</v>
      </c>
      <c r="J79" s="37">
        <f t="shared" si="11"/>
        <v>0</v>
      </c>
      <c r="K79" s="67"/>
      <c r="L79" s="15">
        <f t="shared" si="12"/>
        <v>0</v>
      </c>
      <c r="M79" s="16">
        <f t="shared" si="13"/>
        <v>0</v>
      </c>
      <c r="N79" s="44"/>
      <c r="O79" s="44"/>
      <c r="P79" s="44"/>
      <c r="Q79" s="44"/>
    </row>
    <row r="80" spans="1:17" ht="16.5">
      <c r="A80" s="12"/>
      <c r="B80" s="12"/>
      <c r="C80" s="29"/>
      <c r="D80" s="37">
        <f t="shared" si="7"/>
        <v>0</v>
      </c>
      <c r="E80" s="13"/>
      <c r="F80" s="13"/>
      <c r="G80" s="63">
        <f t="shared" si="8"/>
        <v>0</v>
      </c>
      <c r="H80" s="16">
        <f t="shared" si="9"/>
        <v>0</v>
      </c>
      <c r="I80" s="42">
        <f t="shared" si="10"/>
        <v>0</v>
      </c>
      <c r="J80" s="37">
        <f t="shared" si="11"/>
        <v>0</v>
      </c>
      <c r="K80" s="67"/>
      <c r="L80" s="15">
        <f t="shared" si="12"/>
        <v>0</v>
      </c>
      <c r="M80" s="16">
        <f t="shared" si="13"/>
        <v>0</v>
      </c>
      <c r="N80" s="44"/>
      <c r="O80" s="44"/>
      <c r="P80" s="44"/>
      <c r="Q80" s="44"/>
    </row>
    <row r="81" spans="1:17" ht="16.5">
      <c r="A81" s="12"/>
      <c r="B81" s="12"/>
      <c r="C81" s="29"/>
      <c r="D81" s="37">
        <f t="shared" si="7"/>
        <v>0</v>
      </c>
      <c r="E81" s="13"/>
      <c r="F81" s="13"/>
      <c r="G81" s="63">
        <f t="shared" si="8"/>
        <v>0</v>
      </c>
      <c r="H81" s="16">
        <f t="shared" si="9"/>
        <v>0</v>
      </c>
      <c r="I81" s="42">
        <f t="shared" si="10"/>
        <v>0</v>
      </c>
      <c r="J81" s="37">
        <f t="shared" si="11"/>
        <v>0</v>
      </c>
      <c r="K81" s="67"/>
      <c r="L81" s="15">
        <f t="shared" si="12"/>
        <v>0</v>
      </c>
      <c r="M81" s="16">
        <f t="shared" si="13"/>
        <v>0</v>
      </c>
      <c r="N81" s="44"/>
      <c r="O81" s="44"/>
      <c r="P81" s="44"/>
      <c r="Q81" s="44"/>
    </row>
    <row r="82" spans="1:17" ht="16.5">
      <c r="A82" s="12"/>
      <c r="B82" s="12"/>
      <c r="C82" s="29"/>
      <c r="D82" s="37">
        <f t="shared" si="7"/>
        <v>0</v>
      </c>
      <c r="E82" s="13"/>
      <c r="F82" s="13"/>
      <c r="G82" s="63">
        <f t="shared" si="8"/>
        <v>0</v>
      </c>
      <c r="H82" s="16">
        <f t="shared" si="9"/>
        <v>0</v>
      </c>
      <c r="I82" s="42">
        <f t="shared" si="10"/>
        <v>0</v>
      </c>
      <c r="J82" s="37">
        <f t="shared" si="11"/>
        <v>0</v>
      </c>
      <c r="K82" s="67"/>
      <c r="L82" s="15">
        <f t="shared" si="12"/>
        <v>0</v>
      </c>
      <c r="M82" s="16">
        <f t="shared" si="13"/>
        <v>0</v>
      </c>
      <c r="N82" s="44"/>
      <c r="O82" s="44"/>
      <c r="P82" s="44"/>
      <c r="Q82" s="44"/>
    </row>
    <row r="83" spans="1:17" ht="16.5">
      <c r="A83" s="12"/>
      <c r="B83" s="12"/>
      <c r="C83" s="29"/>
      <c r="D83" s="37">
        <f t="shared" si="7"/>
        <v>0</v>
      </c>
      <c r="E83" s="13"/>
      <c r="F83" s="13"/>
      <c r="G83" s="63">
        <f t="shared" si="8"/>
        <v>0</v>
      </c>
      <c r="H83" s="16">
        <f t="shared" si="9"/>
        <v>0</v>
      </c>
      <c r="I83" s="42">
        <f t="shared" si="10"/>
        <v>0</v>
      </c>
      <c r="J83" s="37">
        <f t="shared" si="11"/>
        <v>0</v>
      </c>
      <c r="K83" s="67"/>
      <c r="L83" s="15">
        <f t="shared" si="12"/>
        <v>0</v>
      </c>
      <c r="M83" s="16">
        <f t="shared" si="13"/>
        <v>0</v>
      </c>
      <c r="N83" s="44"/>
      <c r="O83" s="44"/>
      <c r="P83" s="44"/>
      <c r="Q83" s="44"/>
    </row>
    <row r="84" spans="1:17" ht="16.5">
      <c r="A84" s="12"/>
      <c r="B84" s="12"/>
      <c r="C84" s="29"/>
      <c r="D84" s="37">
        <f t="shared" si="7"/>
        <v>0</v>
      </c>
      <c r="E84" s="13"/>
      <c r="F84" s="13"/>
      <c r="G84" s="63">
        <f t="shared" si="8"/>
        <v>0</v>
      </c>
      <c r="H84" s="16">
        <f t="shared" si="9"/>
        <v>0</v>
      </c>
      <c r="I84" s="42">
        <f t="shared" si="10"/>
        <v>0</v>
      </c>
      <c r="J84" s="37">
        <f t="shared" si="11"/>
        <v>0</v>
      </c>
      <c r="K84" s="67"/>
      <c r="L84" s="15">
        <f t="shared" si="12"/>
        <v>0</v>
      </c>
      <c r="M84" s="16">
        <f t="shared" si="13"/>
        <v>0</v>
      </c>
      <c r="N84" s="44"/>
      <c r="O84" s="44"/>
      <c r="P84" s="44"/>
      <c r="Q84" s="44"/>
    </row>
    <row r="85" spans="1:17" ht="16.5">
      <c r="A85" s="12"/>
      <c r="B85" s="12"/>
      <c r="C85" s="29"/>
      <c r="D85" s="37">
        <f t="shared" si="7"/>
        <v>0</v>
      </c>
      <c r="E85" s="13"/>
      <c r="F85" s="13"/>
      <c r="G85" s="63">
        <f t="shared" si="8"/>
        <v>0</v>
      </c>
      <c r="H85" s="16">
        <f t="shared" si="9"/>
        <v>0</v>
      </c>
      <c r="I85" s="42">
        <f t="shared" si="10"/>
        <v>0</v>
      </c>
      <c r="J85" s="37">
        <f t="shared" si="11"/>
        <v>0</v>
      </c>
      <c r="K85" s="67"/>
      <c r="L85" s="15">
        <f t="shared" si="12"/>
        <v>0</v>
      </c>
      <c r="M85" s="16">
        <f t="shared" si="13"/>
        <v>0</v>
      </c>
      <c r="N85" s="44"/>
      <c r="O85" s="44"/>
      <c r="P85" s="44"/>
      <c r="Q85" s="44"/>
    </row>
    <row r="86" spans="1:17" ht="16.5">
      <c r="A86" s="12"/>
      <c r="B86" s="12"/>
      <c r="C86" s="29"/>
      <c r="D86" s="37">
        <f t="shared" si="7"/>
        <v>0</v>
      </c>
      <c r="E86" s="13"/>
      <c r="F86" s="13"/>
      <c r="G86" s="63">
        <f t="shared" si="8"/>
        <v>0</v>
      </c>
      <c r="H86" s="16">
        <f t="shared" si="9"/>
        <v>0</v>
      </c>
      <c r="I86" s="42">
        <f t="shared" si="10"/>
        <v>0</v>
      </c>
      <c r="J86" s="37">
        <f t="shared" si="11"/>
        <v>0</v>
      </c>
      <c r="K86" s="67"/>
      <c r="L86" s="15">
        <f t="shared" si="12"/>
        <v>0</v>
      </c>
      <c r="M86" s="16">
        <f t="shared" si="13"/>
        <v>0</v>
      </c>
      <c r="N86" s="44"/>
      <c r="O86" s="44"/>
      <c r="P86" s="44"/>
      <c r="Q86" s="44"/>
    </row>
    <row r="87" spans="1:17" ht="16.5">
      <c r="A87" s="12"/>
      <c r="B87" s="12"/>
      <c r="C87" s="29"/>
      <c r="D87" s="37">
        <f t="shared" si="7"/>
        <v>0</v>
      </c>
      <c r="E87" s="13"/>
      <c r="F87" s="13"/>
      <c r="G87" s="63">
        <f t="shared" si="8"/>
        <v>0</v>
      </c>
      <c r="H87" s="16">
        <f t="shared" si="9"/>
        <v>0</v>
      </c>
      <c r="I87" s="42">
        <f t="shared" si="10"/>
        <v>0</v>
      </c>
      <c r="J87" s="37">
        <f t="shared" si="11"/>
        <v>0</v>
      </c>
      <c r="K87" s="67"/>
      <c r="L87" s="15">
        <f t="shared" si="12"/>
        <v>0</v>
      </c>
      <c r="M87" s="16">
        <f t="shared" si="13"/>
        <v>0</v>
      </c>
      <c r="N87" s="44"/>
      <c r="O87" s="44"/>
      <c r="P87" s="44"/>
      <c r="Q87" s="44"/>
    </row>
    <row r="88" spans="1:17" ht="16.5">
      <c r="A88" s="12"/>
      <c r="B88" s="12"/>
      <c r="C88" s="29"/>
      <c r="D88" s="37">
        <f t="shared" si="7"/>
        <v>0</v>
      </c>
      <c r="E88" s="13"/>
      <c r="F88" s="13"/>
      <c r="G88" s="63">
        <f t="shared" si="8"/>
        <v>0</v>
      </c>
      <c r="H88" s="16">
        <f t="shared" si="9"/>
        <v>0</v>
      </c>
      <c r="I88" s="42">
        <f t="shared" si="10"/>
        <v>0</v>
      </c>
      <c r="J88" s="37">
        <f t="shared" si="11"/>
        <v>0</v>
      </c>
      <c r="K88" s="67"/>
      <c r="L88" s="15">
        <f t="shared" si="12"/>
        <v>0</v>
      </c>
      <c r="M88" s="16">
        <f t="shared" si="13"/>
        <v>0</v>
      </c>
      <c r="N88" s="44"/>
      <c r="O88" s="44"/>
      <c r="P88" s="44"/>
      <c r="Q88" s="44"/>
    </row>
    <row r="89" spans="1:17" ht="16.5">
      <c r="A89" s="12"/>
      <c r="B89" s="12"/>
      <c r="C89" s="29"/>
      <c r="D89" s="37">
        <f t="shared" si="7"/>
        <v>0</v>
      </c>
      <c r="E89" s="13"/>
      <c r="F89" s="13"/>
      <c r="G89" s="63">
        <f t="shared" si="8"/>
        <v>0</v>
      </c>
      <c r="H89" s="16">
        <f t="shared" si="9"/>
        <v>0</v>
      </c>
      <c r="I89" s="42">
        <f t="shared" si="10"/>
        <v>0</v>
      </c>
      <c r="J89" s="37">
        <f t="shared" si="11"/>
        <v>0</v>
      </c>
      <c r="K89" s="67"/>
      <c r="L89" s="15">
        <f t="shared" si="12"/>
        <v>0</v>
      </c>
      <c r="M89" s="16">
        <f t="shared" si="13"/>
        <v>0</v>
      </c>
      <c r="N89" s="44"/>
      <c r="O89" s="44"/>
      <c r="P89" s="44"/>
      <c r="Q89" s="44"/>
    </row>
    <row r="90" spans="1:17" ht="16.5">
      <c r="A90" s="12"/>
      <c r="B90" s="12"/>
      <c r="C90" s="29"/>
      <c r="D90" s="37">
        <f t="shared" si="7"/>
        <v>0</v>
      </c>
      <c r="E90" s="13"/>
      <c r="F90" s="13"/>
      <c r="G90" s="63">
        <f t="shared" si="8"/>
        <v>0</v>
      </c>
      <c r="H90" s="16">
        <f t="shared" si="9"/>
        <v>0</v>
      </c>
      <c r="I90" s="42">
        <f t="shared" si="10"/>
        <v>0</v>
      </c>
      <c r="J90" s="37">
        <f t="shared" si="11"/>
        <v>0</v>
      </c>
      <c r="K90" s="67"/>
      <c r="L90" s="15">
        <f t="shared" si="12"/>
        <v>0</v>
      </c>
      <c r="M90" s="16">
        <f t="shared" si="13"/>
        <v>0</v>
      </c>
      <c r="N90" s="44"/>
      <c r="O90" s="44"/>
      <c r="P90" s="44"/>
      <c r="Q90" s="44"/>
    </row>
    <row r="91" spans="1:17" ht="16.5">
      <c r="A91" s="12"/>
      <c r="B91" s="12"/>
      <c r="C91" s="29"/>
      <c r="D91" s="37">
        <f t="shared" si="7"/>
        <v>0</v>
      </c>
      <c r="E91" s="13"/>
      <c r="F91" s="13"/>
      <c r="G91" s="63">
        <f t="shared" si="8"/>
        <v>0</v>
      </c>
      <c r="H91" s="16">
        <f t="shared" si="9"/>
        <v>0</v>
      </c>
      <c r="I91" s="42">
        <f t="shared" si="10"/>
        <v>0</v>
      </c>
      <c r="J91" s="37">
        <f t="shared" si="11"/>
        <v>0</v>
      </c>
      <c r="K91" s="67"/>
      <c r="L91" s="15">
        <f t="shared" si="12"/>
        <v>0</v>
      </c>
      <c r="M91" s="16">
        <f t="shared" si="13"/>
        <v>0</v>
      </c>
      <c r="N91" s="44"/>
      <c r="O91" s="44"/>
      <c r="P91" s="44"/>
      <c r="Q91" s="44"/>
    </row>
  </sheetData>
  <sheetProtection sheet="1" objects="1" scenarios="1"/>
  <mergeCells count="16">
    <mergeCell ref="O15:P15"/>
    <mergeCell ref="O16:P16"/>
    <mergeCell ref="O17:Q17"/>
    <mergeCell ref="O28:O29"/>
    <mergeCell ref="B8:C8"/>
    <mergeCell ref="B9:C9"/>
    <mergeCell ref="A11:Q11"/>
    <mergeCell ref="O12:Q12"/>
    <mergeCell ref="O13:Q13"/>
    <mergeCell ref="O14:P14"/>
    <mergeCell ref="E7:F7"/>
    <mergeCell ref="G1:J1"/>
    <mergeCell ref="B2:M2"/>
    <mergeCell ref="B3:M3"/>
    <mergeCell ref="B4:M4"/>
    <mergeCell ref="B5:M5"/>
  </mergeCells>
  <dataValidations count="1">
    <dataValidation type="list" allowBlank="1" showInputMessage="1" showErrorMessage="1" prompt="Sélectionnez une plateforme ou l'hébergeur" sqref="K13:K91" xr:uid="{A53E01D8-3F65-4728-BD0D-28ED5BA67E3F}">
      <formula1>"Collecte par l'hébergeur,Air BnB,Abritel,Gîte de France,Booking,VRBO,Le Bon Coin"</formula1>
    </dataValidation>
  </dataValidations>
  <pageMargins left="0.19685039370078741" right="0.19685039370078741" top="0.39370078740157483" bottom="0.39370078740157483" header="0.19685039370078741" footer="0.19685039370078741"/>
  <pageSetup paperSize="9" scale="56" fitToHeight="0" orientation="landscape" r:id="rId1"/>
  <headerFooter>
    <oddHeader>&amp;C&amp;A 2022</oddHeader>
    <oddFooter>Page &amp;P de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607F6-68D5-44FE-82E7-DADA612ECF58}">
  <dimension ref="A1:R91"/>
  <sheetViews>
    <sheetView showGridLines="0" topLeftCell="A2" zoomScale="80" zoomScaleNormal="80" workbookViewId="0">
      <selection activeCell="B2" sqref="B2:M2"/>
    </sheetView>
  </sheetViews>
  <sheetFormatPr baseColWidth="10" defaultColWidth="11.5703125" defaultRowHeight="14.25"/>
  <cols>
    <col min="1" max="1" width="26" style="2" customWidth="1"/>
    <col min="2" max="2" width="19.28515625" style="2" customWidth="1"/>
    <col min="3" max="3" width="12.85546875" style="2" customWidth="1"/>
    <col min="4" max="4" width="8.28515625" style="2" customWidth="1"/>
    <col min="5" max="5" width="11.7109375" style="2" customWidth="1"/>
    <col min="6" max="7" width="12" style="2" customWidth="1"/>
    <col min="8" max="8" width="14.42578125" style="2" customWidth="1"/>
    <col min="9" max="9" width="12" style="2" customWidth="1"/>
    <col min="10" max="10" width="12.140625" style="2" customWidth="1"/>
    <col min="11" max="11" width="28" style="2" customWidth="1"/>
    <col min="12" max="12" width="12" style="2" customWidth="1"/>
    <col min="13" max="13" width="12.140625" style="2" customWidth="1"/>
    <col min="14" max="14" width="3.28515625" style="2" customWidth="1"/>
    <col min="15" max="15" width="19.42578125" style="2" customWidth="1"/>
    <col min="16" max="16" width="29" style="2" customWidth="1"/>
    <col min="17" max="17" width="11.140625" style="2" customWidth="1"/>
    <col min="18" max="16384" width="11.5703125" style="2"/>
  </cols>
  <sheetData>
    <row r="1" spans="1:18" s="1" customFormat="1" ht="13.9" customHeight="1" thickBot="1">
      <c r="A1" s="43"/>
      <c r="B1" s="43"/>
      <c r="C1" s="43"/>
      <c r="D1" s="43"/>
      <c r="E1" s="43"/>
      <c r="F1" s="43"/>
      <c r="G1" s="72"/>
      <c r="H1" s="72"/>
      <c r="I1" s="72"/>
      <c r="J1" s="72"/>
      <c r="K1" s="43"/>
      <c r="L1" s="43"/>
      <c r="M1" s="43"/>
      <c r="N1" s="43"/>
      <c r="O1" s="44"/>
      <c r="P1" s="44"/>
      <c r="Q1" s="44"/>
      <c r="R1" s="2"/>
    </row>
    <row r="2" spans="1:18" s="1" customFormat="1" ht="18" customHeight="1">
      <c r="A2" s="45" t="s">
        <v>14</v>
      </c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46"/>
      <c r="O2" s="46"/>
      <c r="P2" s="46"/>
      <c r="Q2" s="46"/>
      <c r="R2" s="2"/>
    </row>
    <row r="3" spans="1:18" s="1" customFormat="1" ht="18" customHeight="1">
      <c r="A3" s="47" t="s">
        <v>1</v>
      </c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  <c r="N3" s="46"/>
      <c r="O3" s="46"/>
      <c r="P3" s="46"/>
      <c r="Q3" s="46"/>
      <c r="R3" s="2"/>
    </row>
    <row r="4" spans="1:18" s="3" customFormat="1" ht="18" customHeight="1">
      <c r="A4" s="47" t="s">
        <v>0</v>
      </c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9"/>
      <c r="N4" s="46"/>
      <c r="O4" s="46"/>
      <c r="P4" s="46"/>
      <c r="Q4" s="46"/>
      <c r="R4" s="4"/>
    </row>
    <row r="5" spans="1:18" s="3" customFormat="1" ht="18" customHeight="1" thickBot="1">
      <c r="A5" s="48" t="s">
        <v>3</v>
      </c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  <c r="N5" s="46"/>
      <c r="O5" s="46"/>
      <c r="P5" s="46"/>
      <c r="Q5" s="46"/>
      <c r="R5" s="4"/>
    </row>
    <row r="6" spans="1:18" s="3" customFormat="1" ht="18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"/>
    </row>
    <row r="7" spans="1:18" s="3" customFormat="1" ht="17.25" thickBot="1">
      <c r="A7" s="50"/>
      <c r="B7" s="50"/>
      <c r="C7" s="50"/>
      <c r="D7" s="49"/>
      <c r="E7" s="90"/>
      <c r="F7" s="90"/>
      <c r="G7" s="51"/>
      <c r="H7" s="51"/>
      <c r="I7" s="51"/>
      <c r="J7" s="51"/>
      <c r="K7" s="49"/>
      <c r="L7" s="49"/>
      <c r="M7" s="52"/>
      <c r="N7" s="52"/>
      <c r="O7" s="52"/>
      <c r="P7" s="53"/>
      <c r="Q7" s="52"/>
      <c r="R7" s="4"/>
    </row>
    <row r="8" spans="1:18" s="3" customFormat="1" ht="17.25" thickBot="1">
      <c r="A8" s="24" t="s">
        <v>27</v>
      </c>
      <c r="B8" s="103">
        <v>0.01</v>
      </c>
      <c r="C8" s="104"/>
      <c r="D8" s="54"/>
      <c r="E8" s="54"/>
      <c r="F8" s="54"/>
      <c r="G8" s="49"/>
      <c r="H8" s="49"/>
      <c r="I8" s="49"/>
      <c r="J8" s="51"/>
      <c r="K8" s="49"/>
      <c r="L8" s="49"/>
      <c r="M8" s="52"/>
      <c r="N8" s="52"/>
      <c r="O8" s="52"/>
      <c r="P8" s="53"/>
      <c r="Q8" s="52"/>
      <c r="R8" s="4"/>
    </row>
    <row r="9" spans="1:18" s="1" customFormat="1" ht="17.25" thickBot="1">
      <c r="A9" s="25" t="s">
        <v>25</v>
      </c>
      <c r="B9" s="105" t="s">
        <v>28</v>
      </c>
      <c r="C9" s="106"/>
      <c r="D9" s="54"/>
      <c r="E9" s="54"/>
      <c r="F9" s="54"/>
      <c r="G9" s="43"/>
      <c r="H9" s="43"/>
      <c r="I9" s="43"/>
      <c r="J9" s="51"/>
      <c r="K9" s="43"/>
      <c r="L9" s="43"/>
      <c r="M9" s="55"/>
      <c r="N9" s="55"/>
      <c r="O9" s="55"/>
      <c r="P9" s="56"/>
      <c r="Q9" s="55"/>
      <c r="R9" s="2"/>
    </row>
    <row r="10" spans="1:18" s="1" customFormat="1" ht="17.25" thickBot="1">
      <c r="A10" s="51"/>
      <c r="B10" s="51"/>
      <c r="C10" s="51"/>
      <c r="D10" s="51"/>
      <c r="E10" s="51"/>
      <c r="F10" s="51"/>
      <c r="G10" s="57"/>
      <c r="H10" s="57"/>
      <c r="I10" s="57"/>
      <c r="J10" s="57"/>
      <c r="K10" s="58"/>
      <c r="L10" s="59"/>
      <c r="M10" s="55"/>
      <c r="N10" s="55"/>
      <c r="O10" s="57"/>
      <c r="P10" s="55"/>
      <c r="Q10" s="55"/>
      <c r="R10" s="2"/>
    </row>
    <row r="11" spans="1:18" s="1" customFormat="1" ht="23.25" thickBot="1">
      <c r="A11" s="75" t="s">
        <v>26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  <c r="R11" s="2"/>
    </row>
    <row r="12" spans="1:18" s="5" customFormat="1" ht="64.150000000000006" customHeight="1" thickBot="1">
      <c r="A12" s="60" t="s">
        <v>15</v>
      </c>
      <c r="B12" s="60" t="s">
        <v>16</v>
      </c>
      <c r="C12" s="61" t="s">
        <v>33</v>
      </c>
      <c r="D12" s="23" t="s">
        <v>6</v>
      </c>
      <c r="E12" s="28" t="s">
        <v>10</v>
      </c>
      <c r="F12" s="60" t="s">
        <v>31</v>
      </c>
      <c r="G12" s="38" t="s">
        <v>32</v>
      </c>
      <c r="H12" s="38" t="s">
        <v>29</v>
      </c>
      <c r="I12" s="39" t="s">
        <v>7</v>
      </c>
      <c r="J12" s="23" t="s">
        <v>8</v>
      </c>
      <c r="K12" s="40" t="s">
        <v>13</v>
      </c>
      <c r="L12" s="22" t="s">
        <v>12</v>
      </c>
      <c r="M12" s="23" t="s">
        <v>9</v>
      </c>
      <c r="N12" s="62"/>
      <c r="O12" s="85" t="s">
        <v>2</v>
      </c>
      <c r="P12" s="86"/>
      <c r="Q12" s="87"/>
    </row>
    <row r="13" spans="1:18" s="6" customFormat="1" ht="18" thickBot="1">
      <c r="A13" s="12"/>
      <c r="B13" s="12"/>
      <c r="C13" s="29"/>
      <c r="D13" s="37">
        <f t="shared" ref="D13:D76" si="0">B13-A13</f>
        <v>0</v>
      </c>
      <c r="E13" s="13"/>
      <c r="F13" s="13"/>
      <c r="G13" s="63">
        <f>IF((E13-F13)=0,0,C13/D13/(E13)*1%)</f>
        <v>0</v>
      </c>
      <c r="H13" s="16">
        <f>IF(G13&gt;3,3,G13)</f>
        <v>0</v>
      </c>
      <c r="I13" s="42">
        <f>D13*(E13-F13)</f>
        <v>0</v>
      </c>
      <c r="J13" s="37">
        <f>(F13)*D13</f>
        <v>0</v>
      </c>
      <c r="K13" s="67"/>
      <c r="L13" s="15">
        <f>IF(K13="Collecte par l'hébergeur",(C13*$B$8/D13/(E13))*(E13-F13)*D13,0)</f>
        <v>0</v>
      </c>
      <c r="M13" s="16">
        <f>IFERROR(IF(K13="Collecte par l'hébergeur",0,(C13*$B$8/D13/(E13))*(E13-F13)*D13),0)</f>
        <v>0</v>
      </c>
      <c r="N13" s="64"/>
      <c r="O13" s="82" t="s">
        <v>11</v>
      </c>
      <c r="P13" s="83"/>
      <c r="Q13" s="84"/>
    </row>
    <row r="14" spans="1:18" s="6" customFormat="1" ht="17.25">
      <c r="A14" s="11"/>
      <c r="B14" s="11"/>
      <c r="C14" s="29"/>
      <c r="D14" s="37">
        <f t="shared" si="0"/>
        <v>0</v>
      </c>
      <c r="E14" s="13"/>
      <c r="F14" s="13"/>
      <c r="G14" s="63">
        <f t="shared" ref="G14:G77" si="1">IF((E14-F14)=0,0,C14/D14/(E14)*1%)</f>
        <v>0</v>
      </c>
      <c r="H14" s="16">
        <f t="shared" ref="H14:H77" si="2">IF(G14&gt;3,3,G14)</f>
        <v>0</v>
      </c>
      <c r="I14" s="42">
        <f t="shared" ref="I14:I77" si="3">D14*(E14-F14)</f>
        <v>0</v>
      </c>
      <c r="J14" s="37">
        <f t="shared" ref="J14:J77" si="4">(F14)*D14</f>
        <v>0</v>
      </c>
      <c r="K14" s="67"/>
      <c r="L14" s="15">
        <f t="shared" ref="L14:L77" si="5">IF(K14="Collecte par l'hébergeur",(C14*$B$8/D14/(E14))*(E14-F14)*D14,0)</f>
        <v>0</v>
      </c>
      <c r="M14" s="16">
        <f t="shared" ref="M14:M77" si="6">IFERROR(IF(K14="Collecte par l'hébergeur",0,(C14*$B$8/D14/(E14))*(E14-F14)*D14),0)</f>
        <v>0</v>
      </c>
      <c r="N14" s="26"/>
      <c r="O14" s="78" t="s">
        <v>4</v>
      </c>
      <c r="P14" s="79"/>
      <c r="Q14" s="14">
        <f>SUM(L13:L91)</f>
        <v>0</v>
      </c>
    </row>
    <row r="15" spans="1:18" s="6" customFormat="1" ht="17.25">
      <c r="A15" s="11"/>
      <c r="B15" s="11"/>
      <c r="C15" s="29"/>
      <c r="D15" s="37">
        <f t="shared" si="0"/>
        <v>0</v>
      </c>
      <c r="E15" s="13"/>
      <c r="F15" s="13"/>
      <c r="G15" s="63">
        <f t="shared" si="1"/>
        <v>0</v>
      </c>
      <c r="H15" s="16">
        <f t="shared" si="2"/>
        <v>0</v>
      </c>
      <c r="I15" s="42">
        <f t="shared" si="3"/>
        <v>0</v>
      </c>
      <c r="J15" s="37">
        <f t="shared" si="4"/>
        <v>0</v>
      </c>
      <c r="K15" s="67"/>
      <c r="L15" s="15">
        <f t="shared" si="5"/>
        <v>0</v>
      </c>
      <c r="M15" s="16">
        <f t="shared" si="6"/>
        <v>0</v>
      </c>
      <c r="N15" s="26"/>
      <c r="O15" s="88" t="s">
        <v>30</v>
      </c>
      <c r="P15" s="89"/>
      <c r="Q15" s="41">
        <f>SUMIF(K13:K91,"Collecte par l'hébergeur",E13:E91)</f>
        <v>0</v>
      </c>
    </row>
    <row r="16" spans="1:18" s="6" customFormat="1" ht="18" thickBot="1">
      <c r="A16" s="11"/>
      <c r="B16" s="11"/>
      <c r="C16" s="29"/>
      <c r="D16" s="37">
        <f t="shared" si="0"/>
        <v>0</v>
      </c>
      <c r="E16" s="13"/>
      <c r="F16" s="13"/>
      <c r="G16" s="63">
        <f t="shared" si="1"/>
        <v>0</v>
      </c>
      <c r="H16" s="16">
        <f t="shared" si="2"/>
        <v>0</v>
      </c>
      <c r="I16" s="42">
        <f t="shared" si="3"/>
        <v>0</v>
      </c>
      <c r="J16" s="37">
        <f t="shared" si="4"/>
        <v>0</v>
      </c>
      <c r="K16" s="67"/>
      <c r="L16" s="15">
        <f t="shared" si="5"/>
        <v>0</v>
      </c>
      <c r="M16" s="16">
        <f t="shared" si="6"/>
        <v>0</v>
      </c>
      <c r="N16" s="26"/>
      <c r="O16" s="80" t="s">
        <v>31</v>
      </c>
      <c r="P16" s="81"/>
      <c r="Q16" s="41">
        <f>SUMIF(K13:K91,"Collecte par l'hébergeur",F13:F91)</f>
        <v>0</v>
      </c>
    </row>
    <row r="17" spans="1:17" s="6" customFormat="1" ht="18" thickBot="1">
      <c r="A17" s="11"/>
      <c r="B17" s="11"/>
      <c r="C17" s="29"/>
      <c r="D17" s="37">
        <f t="shared" si="0"/>
        <v>0</v>
      </c>
      <c r="E17" s="13"/>
      <c r="F17" s="13"/>
      <c r="G17" s="63">
        <f t="shared" si="1"/>
        <v>0</v>
      </c>
      <c r="H17" s="16">
        <f t="shared" si="2"/>
        <v>0</v>
      </c>
      <c r="I17" s="42">
        <f t="shared" si="3"/>
        <v>0</v>
      </c>
      <c r="J17" s="37">
        <f t="shared" si="4"/>
        <v>0</v>
      </c>
      <c r="K17" s="67"/>
      <c r="L17" s="15">
        <f t="shared" si="5"/>
        <v>0</v>
      </c>
      <c r="M17" s="16">
        <f t="shared" si="6"/>
        <v>0</v>
      </c>
      <c r="N17" s="26"/>
      <c r="O17" s="100" t="s">
        <v>20</v>
      </c>
      <c r="P17" s="101"/>
      <c r="Q17" s="102"/>
    </row>
    <row r="18" spans="1:17" s="6" customFormat="1" ht="17.25">
      <c r="A18" s="11"/>
      <c r="B18" s="11"/>
      <c r="C18" s="29"/>
      <c r="D18" s="37">
        <f t="shared" si="0"/>
        <v>0</v>
      </c>
      <c r="E18" s="13"/>
      <c r="F18" s="13"/>
      <c r="G18" s="63">
        <f t="shared" si="1"/>
        <v>0</v>
      </c>
      <c r="H18" s="16">
        <f t="shared" si="2"/>
        <v>0</v>
      </c>
      <c r="I18" s="42">
        <f t="shared" si="3"/>
        <v>0</v>
      </c>
      <c r="J18" s="37">
        <f t="shared" si="4"/>
        <v>0</v>
      </c>
      <c r="K18" s="67"/>
      <c r="L18" s="15">
        <f t="shared" si="5"/>
        <v>0</v>
      </c>
      <c r="M18" s="16">
        <f t="shared" si="6"/>
        <v>0</v>
      </c>
      <c r="N18" s="26"/>
      <c r="O18" s="33" t="s">
        <v>17</v>
      </c>
      <c r="P18" s="8" t="s">
        <v>24</v>
      </c>
      <c r="Q18" s="17">
        <f>SUMIF(K13:K91,"Air BnB",I13:I91)</f>
        <v>0</v>
      </c>
    </row>
    <row r="19" spans="1:17" s="6" customFormat="1" ht="18" thickBot="1">
      <c r="A19" s="11"/>
      <c r="B19" s="11"/>
      <c r="C19" s="29"/>
      <c r="D19" s="37">
        <f t="shared" si="0"/>
        <v>0</v>
      </c>
      <c r="E19" s="13"/>
      <c r="F19" s="13"/>
      <c r="G19" s="63">
        <f t="shared" si="1"/>
        <v>0</v>
      </c>
      <c r="H19" s="16">
        <f t="shared" si="2"/>
        <v>0</v>
      </c>
      <c r="I19" s="42">
        <f t="shared" si="3"/>
        <v>0</v>
      </c>
      <c r="J19" s="37">
        <f t="shared" si="4"/>
        <v>0</v>
      </c>
      <c r="K19" s="67"/>
      <c r="L19" s="15">
        <f t="shared" si="5"/>
        <v>0</v>
      </c>
      <c r="M19" s="16">
        <f t="shared" si="6"/>
        <v>0</v>
      </c>
      <c r="N19" s="26"/>
      <c r="O19" s="34"/>
      <c r="P19" s="9" t="s">
        <v>5</v>
      </c>
      <c r="Q19" s="18">
        <f>SUMIF(K13:K91,"Air BnB",M13:M91)</f>
        <v>0</v>
      </c>
    </row>
    <row r="20" spans="1:17" s="6" customFormat="1" ht="17.25">
      <c r="A20" s="11"/>
      <c r="B20" s="11"/>
      <c r="C20" s="29"/>
      <c r="D20" s="37">
        <f t="shared" si="0"/>
        <v>0</v>
      </c>
      <c r="E20" s="13"/>
      <c r="F20" s="13"/>
      <c r="G20" s="63">
        <f t="shared" si="1"/>
        <v>0</v>
      </c>
      <c r="H20" s="16">
        <f t="shared" si="2"/>
        <v>0</v>
      </c>
      <c r="I20" s="42">
        <f t="shared" si="3"/>
        <v>0</v>
      </c>
      <c r="J20" s="37">
        <f t="shared" si="4"/>
        <v>0</v>
      </c>
      <c r="K20" s="67"/>
      <c r="L20" s="15">
        <f t="shared" si="5"/>
        <v>0</v>
      </c>
      <c r="M20" s="16">
        <f t="shared" si="6"/>
        <v>0</v>
      </c>
      <c r="N20" s="26"/>
      <c r="O20" s="33" t="s">
        <v>21</v>
      </c>
      <c r="P20" s="8" t="s">
        <v>24</v>
      </c>
      <c r="Q20" s="17">
        <f>SUMIF(K13:K91,"Abritel",I13:I91)</f>
        <v>0</v>
      </c>
    </row>
    <row r="21" spans="1:17" s="6" customFormat="1" ht="18" thickBot="1">
      <c r="A21" s="12"/>
      <c r="B21" s="12"/>
      <c r="C21" s="29"/>
      <c r="D21" s="37">
        <f t="shared" si="0"/>
        <v>0</v>
      </c>
      <c r="E21" s="13"/>
      <c r="F21" s="13"/>
      <c r="G21" s="63">
        <f t="shared" si="1"/>
        <v>0</v>
      </c>
      <c r="H21" s="16">
        <f t="shared" si="2"/>
        <v>0</v>
      </c>
      <c r="I21" s="42">
        <f t="shared" si="3"/>
        <v>0</v>
      </c>
      <c r="J21" s="37">
        <f t="shared" si="4"/>
        <v>0</v>
      </c>
      <c r="K21" s="67"/>
      <c r="L21" s="15">
        <f t="shared" si="5"/>
        <v>0</v>
      </c>
      <c r="M21" s="16">
        <f t="shared" si="6"/>
        <v>0</v>
      </c>
      <c r="N21" s="26"/>
      <c r="O21" s="34"/>
      <c r="P21" s="9" t="s">
        <v>5</v>
      </c>
      <c r="Q21" s="18">
        <f>SUMIF(K13:K91,"Abritel",M13:M91)</f>
        <v>0</v>
      </c>
    </row>
    <row r="22" spans="1:17" s="6" customFormat="1" ht="17.25">
      <c r="A22" s="12"/>
      <c r="B22" s="12"/>
      <c r="C22" s="29"/>
      <c r="D22" s="37">
        <f t="shared" si="0"/>
        <v>0</v>
      </c>
      <c r="E22" s="13"/>
      <c r="F22" s="13"/>
      <c r="G22" s="63">
        <f t="shared" si="1"/>
        <v>0</v>
      </c>
      <c r="H22" s="16">
        <f t="shared" si="2"/>
        <v>0</v>
      </c>
      <c r="I22" s="42">
        <f t="shared" si="3"/>
        <v>0</v>
      </c>
      <c r="J22" s="37">
        <f t="shared" si="4"/>
        <v>0</v>
      </c>
      <c r="K22" s="67"/>
      <c r="L22" s="15">
        <f t="shared" si="5"/>
        <v>0</v>
      </c>
      <c r="M22" s="16">
        <f t="shared" si="6"/>
        <v>0</v>
      </c>
      <c r="N22" s="26"/>
      <c r="O22" s="35" t="s">
        <v>22</v>
      </c>
      <c r="P22" s="8" t="s">
        <v>24</v>
      </c>
      <c r="Q22" s="17">
        <f>SUMIF(K13:K91,"Gîte de France",I13:I91)</f>
        <v>0</v>
      </c>
    </row>
    <row r="23" spans="1:17" s="6" customFormat="1" ht="18" thickBot="1">
      <c r="A23" s="12"/>
      <c r="B23" s="12"/>
      <c r="C23" s="29"/>
      <c r="D23" s="37">
        <f t="shared" si="0"/>
        <v>0</v>
      </c>
      <c r="E23" s="13"/>
      <c r="F23" s="13"/>
      <c r="G23" s="63">
        <f t="shared" si="1"/>
        <v>0</v>
      </c>
      <c r="H23" s="16">
        <f t="shared" si="2"/>
        <v>0</v>
      </c>
      <c r="I23" s="42">
        <f t="shared" si="3"/>
        <v>0</v>
      </c>
      <c r="J23" s="37">
        <f t="shared" si="4"/>
        <v>0</v>
      </c>
      <c r="K23" s="67"/>
      <c r="L23" s="15">
        <f t="shared" si="5"/>
        <v>0</v>
      </c>
      <c r="M23" s="16">
        <f t="shared" si="6"/>
        <v>0</v>
      </c>
      <c r="N23" s="26"/>
      <c r="O23" s="32"/>
      <c r="P23" s="10" t="s">
        <v>5</v>
      </c>
      <c r="Q23" s="19">
        <f>SUMIF(K13:K91,"Gîte de France",M13:M91)</f>
        <v>0</v>
      </c>
    </row>
    <row r="24" spans="1:17" s="6" customFormat="1" ht="17.25">
      <c r="A24" s="12"/>
      <c r="B24" s="12"/>
      <c r="C24" s="29"/>
      <c r="D24" s="37">
        <f t="shared" si="0"/>
        <v>0</v>
      </c>
      <c r="E24" s="13"/>
      <c r="F24" s="13"/>
      <c r="G24" s="63">
        <f t="shared" si="1"/>
        <v>0</v>
      </c>
      <c r="H24" s="16">
        <f t="shared" si="2"/>
        <v>0</v>
      </c>
      <c r="I24" s="42">
        <f t="shared" si="3"/>
        <v>0</v>
      </c>
      <c r="J24" s="37">
        <f t="shared" si="4"/>
        <v>0</v>
      </c>
      <c r="K24" s="67"/>
      <c r="L24" s="15">
        <f t="shared" si="5"/>
        <v>0</v>
      </c>
      <c r="M24" s="16">
        <f t="shared" si="6"/>
        <v>0</v>
      </c>
      <c r="N24" s="26"/>
      <c r="O24" s="33" t="s">
        <v>19</v>
      </c>
      <c r="P24" s="8" t="s">
        <v>24</v>
      </c>
      <c r="Q24" s="17">
        <f>SUMIF(K13:K91,"Booking",I13:I91)</f>
        <v>0</v>
      </c>
    </row>
    <row r="25" spans="1:17" s="6" customFormat="1" ht="18" thickBot="1">
      <c r="A25" s="12"/>
      <c r="B25" s="12"/>
      <c r="C25" s="29"/>
      <c r="D25" s="37">
        <f t="shared" si="0"/>
        <v>0</v>
      </c>
      <c r="E25" s="13"/>
      <c r="F25" s="13"/>
      <c r="G25" s="63">
        <f t="shared" si="1"/>
        <v>0</v>
      </c>
      <c r="H25" s="16">
        <f t="shared" si="2"/>
        <v>0</v>
      </c>
      <c r="I25" s="42">
        <f t="shared" si="3"/>
        <v>0</v>
      </c>
      <c r="J25" s="37">
        <f t="shared" si="4"/>
        <v>0</v>
      </c>
      <c r="K25" s="67"/>
      <c r="L25" s="15">
        <f t="shared" si="5"/>
        <v>0</v>
      </c>
      <c r="M25" s="16">
        <f t="shared" si="6"/>
        <v>0</v>
      </c>
      <c r="N25" s="26"/>
      <c r="O25" s="34"/>
      <c r="P25" s="9" t="s">
        <v>5</v>
      </c>
      <c r="Q25" s="18">
        <f>SUMIF(K13:K91,"Booking",M13:M91)</f>
        <v>0</v>
      </c>
    </row>
    <row r="26" spans="1:17" s="6" customFormat="1" ht="17.25">
      <c r="A26" s="12"/>
      <c r="B26" s="12"/>
      <c r="C26" s="29"/>
      <c r="D26" s="37">
        <f t="shared" si="0"/>
        <v>0</v>
      </c>
      <c r="E26" s="13"/>
      <c r="F26" s="13"/>
      <c r="G26" s="63">
        <f t="shared" si="1"/>
        <v>0</v>
      </c>
      <c r="H26" s="16">
        <f t="shared" si="2"/>
        <v>0</v>
      </c>
      <c r="I26" s="42">
        <f t="shared" si="3"/>
        <v>0</v>
      </c>
      <c r="J26" s="37">
        <f t="shared" si="4"/>
        <v>0</v>
      </c>
      <c r="K26" s="67"/>
      <c r="L26" s="15">
        <f t="shared" si="5"/>
        <v>0</v>
      </c>
      <c r="M26" s="16">
        <f t="shared" si="6"/>
        <v>0</v>
      </c>
      <c r="N26" s="26"/>
      <c r="O26" s="31" t="s">
        <v>23</v>
      </c>
      <c r="P26" s="8" t="s">
        <v>24</v>
      </c>
      <c r="Q26" s="17">
        <f>SUMIF(K13:K91,"VRBO",I13:I91)</f>
        <v>0</v>
      </c>
    </row>
    <row r="27" spans="1:17" s="6" customFormat="1" ht="18" thickBot="1">
      <c r="A27" s="12"/>
      <c r="B27" s="12"/>
      <c r="C27" s="29"/>
      <c r="D27" s="37">
        <f t="shared" si="0"/>
        <v>0</v>
      </c>
      <c r="E27" s="13"/>
      <c r="F27" s="13"/>
      <c r="G27" s="63">
        <f t="shared" si="1"/>
        <v>0</v>
      </c>
      <c r="H27" s="16">
        <f t="shared" si="2"/>
        <v>0</v>
      </c>
      <c r="I27" s="42">
        <f t="shared" si="3"/>
        <v>0</v>
      </c>
      <c r="J27" s="37">
        <f t="shared" si="4"/>
        <v>0</v>
      </c>
      <c r="K27" s="67"/>
      <c r="L27" s="15">
        <f t="shared" si="5"/>
        <v>0</v>
      </c>
      <c r="M27" s="16">
        <f t="shared" si="6"/>
        <v>0</v>
      </c>
      <c r="N27" s="26"/>
      <c r="O27" s="32"/>
      <c r="P27" s="10" t="s">
        <v>5</v>
      </c>
      <c r="Q27" s="19">
        <f>SUMIF(K13:K91,"VRBO",M13:M91)</f>
        <v>0</v>
      </c>
    </row>
    <row r="28" spans="1:17" s="6" customFormat="1" ht="17.25">
      <c r="A28" s="12"/>
      <c r="B28" s="12"/>
      <c r="C28" s="29"/>
      <c r="D28" s="37">
        <f t="shared" si="0"/>
        <v>0</v>
      </c>
      <c r="E28" s="13"/>
      <c r="F28" s="13"/>
      <c r="G28" s="63">
        <f t="shared" si="1"/>
        <v>0</v>
      </c>
      <c r="H28" s="16">
        <f t="shared" si="2"/>
        <v>0</v>
      </c>
      <c r="I28" s="42">
        <f t="shared" si="3"/>
        <v>0</v>
      </c>
      <c r="J28" s="37">
        <f t="shared" si="4"/>
        <v>0</v>
      </c>
      <c r="K28" s="67"/>
      <c r="L28" s="15">
        <f t="shared" si="5"/>
        <v>0</v>
      </c>
      <c r="M28" s="16">
        <f t="shared" si="6"/>
        <v>0</v>
      </c>
      <c r="N28" s="26"/>
      <c r="O28" s="73" t="s">
        <v>18</v>
      </c>
      <c r="P28" s="8" t="s">
        <v>24</v>
      </c>
      <c r="Q28" s="17">
        <f>SUMIF(K13:K91,"Le Bon Coin",I13:I91)</f>
        <v>0</v>
      </c>
    </row>
    <row r="29" spans="1:17" s="6" customFormat="1" ht="18" thickBot="1">
      <c r="A29" s="12"/>
      <c r="B29" s="12"/>
      <c r="C29" s="29"/>
      <c r="D29" s="37">
        <f t="shared" si="0"/>
        <v>0</v>
      </c>
      <c r="E29" s="13"/>
      <c r="F29" s="13"/>
      <c r="G29" s="63">
        <f t="shared" si="1"/>
        <v>0</v>
      </c>
      <c r="H29" s="16">
        <f t="shared" si="2"/>
        <v>0</v>
      </c>
      <c r="I29" s="42">
        <f t="shared" si="3"/>
        <v>0</v>
      </c>
      <c r="J29" s="37">
        <f t="shared" si="4"/>
        <v>0</v>
      </c>
      <c r="K29" s="67"/>
      <c r="L29" s="15">
        <f t="shared" si="5"/>
        <v>0</v>
      </c>
      <c r="M29" s="16">
        <f t="shared" si="6"/>
        <v>0</v>
      </c>
      <c r="N29" s="26"/>
      <c r="O29" s="74"/>
      <c r="P29" s="10" t="s">
        <v>5</v>
      </c>
      <c r="Q29" s="19">
        <f>SUMIF(K13:K91,"Le Bon Coin",M13:M91)</f>
        <v>0</v>
      </c>
    </row>
    <row r="30" spans="1:17" s="6" customFormat="1" ht="17.25">
      <c r="A30" s="12"/>
      <c r="B30" s="12"/>
      <c r="C30" s="29"/>
      <c r="D30" s="37">
        <f t="shared" si="0"/>
        <v>0</v>
      </c>
      <c r="E30" s="13"/>
      <c r="F30" s="13"/>
      <c r="G30" s="63">
        <f t="shared" si="1"/>
        <v>0</v>
      </c>
      <c r="H30" s="16">
        <f t="shared" si="2"/>
        <v>0</v>
      </c>
      <c r="I30" s="42">
        <f t="shared" si="3"/>
        <v>0</v>
      </c>
      <c r="J30" s="37">
        <f t="shared" si="4"/>
        <v>0</v>
      </c>
      <c r="K30" s="67"/>
      <c r="L30" s="15">
        <f t="shared" si="5"/>
        <v>0</v>
      </c>
      <c r="M30" s="16">
        <f t="shared" si="6"/>
        <v>0</v>
      </c>
      <c r="N30" s="26"/>
      <c r="O30" s="65"/>
      <c r="P30" s="65"/>
      <c r="Q30" s="65"/>
    </row>
    <row r="31" spans="1:17" s="6" customFormat="1" ht="17.25">
      <c r="A31" s="12"/>
      <c r="B31" s="12"/>
      <c r="C31" s="29"/>
      <c r="D31" s="37">
        <f t="shared" si="0"/>
        <v>0</v>
      </c>
      <c r="E31" s="13"/>
      <c r="F31" s="13"/>
      <c r="G31" s="63">
        <f t="shared" si="1"/>
        <v>0</v>
      </c>
      <c r="H31" s="16">
        <f t="shared" si="2"/>
        <v>0</v>
      </c>
      <c r="I31" s="42">
        <f t="shared" si="3"/>
        <v>0</v>
      </c>
      <c r="J31" s="37">
        <f t="shared" si="4"/>
        <v>0</v>
      </c>
      <c r="K31" s="67"/>
      <c r="L31" s="15">
        <f t="shared" si="5"/>
        <v>0</v>
      </c>
      <c r="M31" s="16">
        <f t="shared" si="6"/>
        <v>0</v>
      </c>
      <c r="N31" s="26"/>
      <c r="O31" s="65"/>
      <c r="P31" s="65"/>
      <c r="Q31" s="65"/>
    </row>
    <row r="32" spans="1:17" s="6" customFormat="1" ht="17.25">
      <c r="A32" s="12"/>
      <c r="B32" s="12"/>
      <c r="C32" s="29"/>
      <c r="D32" s="37">
        <f t="shared" si="0"/>
        <v>0</v>
      </c>
      <c r="E32" s="13"/>
      <c r="F32" s="13"/>
      <c r="G32" s="63">
        <f t="shared" si="1"/>
        <v>0</v>
      </c>
      <c r="H32" s="16">
        <f t="shared" si="2"/>
        <v>0</v>
      </c>
      <c r="I32" s="42">
        <f t="shared" si="3"/>
        <v>0</v>
      </c>
      <c r="J32" s="37">
        <f t="shared" si="4"/>
        <v>0</v>
      </c>
      <c r="K32" s="67"/>
      <c r="L32" s="15">
        <f t="shared" si="5"/>
        <v>0</v>
      </c>
      <c r="M32" s="16">
        <f t="shared" si="6"/>
        <v>0</v>
      </c>
      <c r="N32" s="26"/>
      <c r="O32" s="26"/>
      <c r="P32" s="65"/>
      <c r="Q32" s="65"/>
    </row>
    <row r="33" spans="1:17" s="6" customFormat="1" ht="17.25">
      <c r="A33" s="12"/>
      <c r="B33" s="12"/>
      <c r="C33" s="29"/>
      <c r="D33" s="37">
        <f t="shared" si="0"/>
        <v>0</v>
      </c>
      <c r="E33" s="13"/>
      <c r="F33" s="13"/>
      <c r="G33" s="63">
        <f t="shared" si="1"/>
        <v>0</v>
      </c>
      <c r="H33" s="16">
        <f t="shared" si="2"/>
        <v>0</v>
      </c>
      <c r="I33" s="42">
        <f t="shared" si="3"/>
        <v>0</v>
      </c>
      <c r="J33" s="37">
        <f t="shared" si="4"/>
        <v>0</v>
      </c>
      <c r="K33" s="67"/>
      <c r="L33" s="15">
        <f t="shared" si="5"/>
        <v>0</v>
      </c>
      <c r="M33" s="16">
        <f t="shared" si="6"/>
        <v>0</v>
      </c>
      <c r="N33" s="26"/>
      <c r="O33" s="26"/>
      <c r="P33" s="65"/>
      <c r="Q33" s="65"/>
    </row>
    <row r="34" spans="1:17" s="6" customFormat="1" ht="17.25">
      <c r="A34" s="12"/>
      <c r="B34" s="12"/>
      <c r="C34" s="29"/>
      <c r="D34" s="37">
        <f t="shared" si="0"/>
        <v>0</v>
      </c>
      <c r="E34" s="13"/>
      <c r="F34" s="13"/>
      <c r="G34" s="63">
        <f t="shared" si="1"/>
        <v>0</v>
      </c>
      <c r="H34" s="16">
        <f t="shared" si="2"/>
        <v>0</v>
      </c>
      <c r="I34" s="42">
        <f t="shared" si="3"/>
        <v>0</v>
      </c>
      <c r="J34" s="37">
        <f t="shared" si="4"/>
        <v>0</v>
      </c>
      <c r="K34" s="67"/>
      <c r="L34" s="15">
        <f t="shared" si="5"/>
        <v>0</v>
      </c>
      <c r="M34" s="16">
        <f t="shared" si="6"/>
        <v>0</v>
      </c>
      <c r="N34" s="26"/>
      <c r="O34" s="26"/>
      <c r="P34" s="65"/>
      <c r="Q34" s="65"/>
    </row>
    <row r="35" spans="1:17" s="6" customFormat="1" ht="17.25">
      <c r="A35" s="12"/>
      <c r="B35" s="12"/>
      <c r="C35" s="29"/>
      <c r="D35" s="37">
        <f t="shared" si="0"/>
        <v>0</v>
      </c>
      <c r="E35" s="13"/>
      <c r="F35" s="13"/>
      <c r="G35" s="63">
        <f t="shared" si="1"/>
        <v>0</v>
      </c>
      <c r="H35" s="16">
        <f t="shared" si="2"/>
        <v>0</v>
      </c>
      <c r="I35" s="42">
        <f t="shared" si="3"/>
        <v>0</v>
      </c>
      <c r="J35" s="37">
        <f t="shared" si="4"/>
        <v>0</v>
      </c>
      <c r="K35" s="67"/>
      <c r="L35" s="15">
        <f t="shared" si="5"/>
        <v>0</v>
      </c>
      <c r="M35" s="16">
        <f t="shared" si="6"/>
        <v>0</v>
      </c>
      <c r="N35" s="26"/>
      <c r="O35" s="26"/>
      <c r="P35" s="65"/>
      <c r="Q35" s="65"/>
    </row>
    <row r="36" spans="1:17" s="6" customFormat="1" ht="17.45" customHeight="1">
      <c r="A36" s="12"/>
      <c r="B36" s="12"/>
      <c r="C36" s="29"/>
      <c r="D36" s="37">
        <f t="shared" si="0"/>
        <v>0</v>
      </c>
      <c r="E36" s="13"/>
      <c r="F36" s="13"/>
      <c r="G36" s="63">
        <f t="shared" si="1"/>
        <v>0</v>
      </c>
      <c r="H36" s="16">
        <f t="shared" si="2"/>
        <v>0</v>
      </c>
      <c r="I36" s="42">
        <f t="shared" si="3"/>
        <v>0</v>
      </c>
      <c r="J36" s="37">
        <f t="shared" si="4"/>
        <v>0</v>
      </c>
      <c r="K36" s="67"/>
      <c r="L36" s="15">
        <f t="shared" si="5"/>
        <v>0</v>
      </c>
      <c r="M36" s="16">
        <f t="shared" si="6"/>
        <v>0</v>
      </c>
      <c r="N36" s="26"/>
      <c r="O36" s="26"/>
      <c r="P36" s="65"/>
      <c r="Q36" s="65"/>
    </row>
    <row r="37" spans="1:17" s="6" customFormat="1" ht="17.25">
      <c r="A37" s="12"/>
      <c r="B37" s="12"/>
      <c r="C37" s="29"/>
      <c r="D37" s="37">
        <f t="shared" si="0"/>
        <v>0</v>
      </c>
      <c r="E37" s="13"/>
      <c r="F37" s="13"/>
      <c r="G37" s="63">
        <f t="shared" si="1"/>
        <v>0</v>
      </c>
      <c r="H37" s="16">
        <f t="shared" si="2"/>
        <v>0</v>
      </c>
      <c r="I37" s="42">
        <f t="shared" si="3"/>
        <v>0</v>
      </c>
      <c r="J37" s="37">
        <f t="shared" si="4"/>
        <v>0</v>
      </c>
      <c r="K37" s="67"/>
      <c r="L37" s="15">
        <f t="shared" si="5"/>
        <v>0</v>
      </c>
      <c r="M37" s="16">
        <f t="shared" si="6"/>
        <v>0</v>
      </c>
      <c r="N37" s="26"/>
      <c r="O37" s="26"/>
      <c r="P37" s="65"/>
      <c r="Q37" s="65"/>
    </row>
    <row r="38" spans="1:17" s="6" customFormat="1" ht="17.25">
      <c r="A38" s="12"/>
      <c r="B38" s="12"/>
      <c r="C38" s="29"/>
      <c r="D38" s="37">
        <f t="shared" si="0"/>
        <v>0</v>
      </c>
      <c r="E38" s="13"/>
      <c r="F38" s="13"/>
      <c r="G38" s="63">
        <f t="shared" si="1"/>
        <v>0</v>
      </c>
      <c r="H38" s="16">
        <f t="shared" si="2"/>
        <v>0</v>
      </c>
      <c r="I38" s="42">
        <f t="shared" si="3"/>
        <v>0</v>
      </c>
      <c r="J38" s="37">
        <f t="shared" si="4"/>
        <v>0</v>
      </c>
      <c r="K38" s="67"/>
      <c r="L38" s="15">
        <f t="shared" si="5"/>
        <v>0</v>
      </c>
      <c r="M38" s="16">
        <f t="shared" si="6"/>
        <v>0</v>
      </c>
      <c r="N38" s="26"/>
      <c r="O38" s="26"/>
      <c r="P38" s="65"/>
      <c r="Q38" s="65"/>
    </row>
    <row r="39" spans="1:17" s="6" customFormat="1" ht="17.25">
      <c r="A39" s="12"/>
      <c r="B39" s="12"/>
      <c r="C39" s="29"/>
      <c r="D39" s="37">
        <f t="shared" si="0"/>
        <v>0</v>
      </c>
      <c r="E39" s="13"/>
      <c r="F39" s="13"/>
      <c r="G39" s="63">
        <f t="shared" si="1"/>
        <v>0</v>
      </c>
      <c r="H39" s="16">
        <f t="shared" si="2"/>
        <v>0</v>
      </c>
      <c r="I39" s="42">
        <f t="shared" si="3"/>
        <v>0</v>
      </c>
      <c r="J39" s="37">
        <f t="shared" si="4"/>
        <v>0</v>
      </c>
      <c r="K39" s="67"/>
      <c r="L39" s="15">
        <f t="shared" si="5"/>
        <v>0</v>
      </c>
      <c r="M39" s="16">
        <f t="shared" si="6"/>
        <v>0</v>
      </c>
      <c r="N39" s="26"/>
      <c r="O39" s="26"/>
      <c r="P39" s="65"/>
      <c r="Q39" s="65"/>
    </row>
    <row r="40" spans="1:17" s="6" customFormat="1" ht="17.25">
      <c r="A40" s="12"/>
      <c r="B40" s="12"/>
      <c r="C40" s="29"/>
      <c r="D40" s="37">
        <f t="shared" si="0"/>
        <v>0</v>
      </c>
      <c r="E40" s="13"/>
      <c r="F40" s="13"/>
      <c r="G40" s="63">
        <f t="shared" si="1"/>
        <v>0</v>
      </c>
      <c r="H40" s="16">
        <f t="shared" si="2"/>
        <v>0</v>
      </c>
      <c r="I40" s="42">
        <f t="shared" si="3"/>
        <v>0</v>
      </c>
      <c r="J40" s="37">
        <f t="shared" si="4"/>
        <v>0</v>
      </c>
      <c r="K40" s="67"/>
      <c r="L40" s="15">
        <f t="shared" si="5"/>
        <v>0</v>
      </c>
      <c r="M40" s="16">
        <f t="shared" si="6"/>
        <v>0</v>
      </c>
      <c r="N40" s="26"/>
      <c r="O40" s="26"/>
      <c r="P40" s="65"/>
      <c r="Q40" s="65"/>
    </row>
    <row r="41" spans="1:17" s="6" customFormat="1" ht="17.25">
      <c r="A41" s="12"/>
      <c r="B41" s="12"/>
      <c r="C41" s="29"/>
      <c r="D41" s="37">
        <f t="shared" si="0"/>
        <v>0</v>
      </c>
      <c r="E41" s="13"/>
      <c r="F41" s="13"/>
      <c r="G41" s="63">
        <f t="shared" si="1"/>
        <v>0</v>
      </c>
      <c r="H41" s="16">
        <f t="shared" si="2"/>
        <v>0</v>
      </c>
      <c r="I41" s="42">
        <f t="shared" si="3"/>
        <v>0</v>
      </c>
      <c r="J41" s="37">
        <f t="shared" si="4"/>
        <v>0</v>
      </c>
      <c r="K41" s="67"/>
      <c r="L41" s="15">
        <f t="shared" si="5"/>
        <v>0</v>
      </c>
      <c r="M41" s="16">
        <f t="shared" si="6"/>
        <v>0</v>
      </c>
      <c r="N41" s="26"/>
      <c r="O41" s="26"/>
      <c r="P41" s="65"/>
      <c r="Q41" s="65"/>
    </row>
    <row r="42" spans="1:17" s="6" customFormat="1" ht="17.25">
      <c r="A42" s="12"/>
      <c r="B42" s="12"/>
      <c r="C42" s="29"/>
      <c r="D42" s="37">
        <f t="shared" si="0"/>
        <v>0</v>
      </c>
      <c r="E42" s="13"/>
      <c r="F42" s="13"/>
      <c r="G42" s="63">
        <f t="shared" si="1"/>
        <v>0</v>
      </c>
      <c r="H42" s="16">
        <f t="shared" si="2"/>
        <v>0</v>
      </c>
      <c r="I42" s="42">
        <f t="shared" si="3"/>
        <v>0</v>
      </c>
      <c r="J42" s="37">
        <f t="shared" si="4"/>
        <v>0</v>
      </c>
      <c r="K42" s="67"/>
      <c r="L42" s="15">
        <f t="shared" si="5"/>
        <v>0</v>
      </c>
      <c r="M42" s="16">
        <f t="shared" si="6"/>
        <v>0</v>
      </c>
      <c r="N42" s="26"/>
      <c r="O42" s="26"/>
      <c r="P42" s="65"/>
      <c r="Q42" s="65"/>
    </row>
    <row r="43" spans="1:17" s="6" customFormat="1" ht="17.25">
      <c r="A43" s="12"/>
      <c r="B43" s="12"/>
      <c r="C43" s="29"/>
      <c r="D43" s="37">
        <f t="shared" si="0"/>
        <v>0</v>
      </c>
      <c r="E43" s="13"/>
      <c r="F43" s="13"/>
      <c r="G43" s="63">
        <f t="shared" si="1"/>
        <v>0</v>
      </c>
      <c r="H43" s="16">
        <f t="shared" si="2"/>
        <v>0</v>
      </c>
      <c r="I43" s="42">
        <f t="shared" si="3"/>
        <v>0</v>
      </c>
      <c r="J43" s="37">
        <f t="shared" si="4"/>
        <v>0</v>
      </c>
      <c r="K43" s="67"/>
      <c r="L43" s="15">
        <f t="shared" si="5"/>
        <v>0</v>
      </c>
      <c r="M43" s="16">
        <f t="shared" si="6"/>
        <v>0</v>
      </c>
      <c r="N43" s="26"/>
      <c r="O43" s="26"/>
      <c r="P43" s="65"/>
      <c r="Q43" s="65"/>
    </row>
    <row r="44" spans="1:17" s="6" customFormat="1" ht="17.25">
      <c r="A44" s="12"/>
      <c r="B44" s="12"/>
      <c r="C44" s="29"/>
      <c r="D44" s="37">
        <f t="shared" si="0"/>
        <v>0</v>
      </c>
      <c r="E44" s="13"/>
      <c r="F44" s="13"/>
      <c r="G44" s="63">
        <f t="shared" si="1"/>
        <v>0</v>
      </c>
      <c r="H44" s="16">
        <f t="shared" si="2"/>
        <v>0</v>
      </c>
      <c r="I44" s="42">
        <f t="shared" si="3"/>
        <v>0</v>
      </c>
      <c r="J44" s="37">
        <f t="shared" si="4"/>
        <v>0</v>
      </c>
      <c r="K44" s="67"/>
      <c r="L44" s="15">
        <f t="shared" si="5"/>
        <v>0</v>
      </c>
      <c r="M44" s="16">
        <f t="shared" si="6"/>
        <v>0</v>
      </c>
      <c r="N44" s="26"/>
      <c r="O44" s="26"/>
      <c r="P44" s="65"/>
      <c r="Q44" s="65"/>
    </row>
    <row r="45" spans="1:17" s="6" customFormat="1" ht="17.25">
      <c r="A45" s="12"/>
      <c r="B45" s="12"/>
      <c r="C45" s="29"/>
      <c r="D45" s="37">
        <f t="shared" si="0"/>
        <v>0</v>
      </c>
      <c r="E45" s="13"/>
      <c r="F45" s="13"/>
      <c r="G45" s="63">
        <f t="shared" si="1"/>
        <v>0</v>
      </c>
      <c r="H45" s="16">
        <f t="shared" si="2"/>
        <v>0</v>
      </c>
      <c r="I45" s="42">
        <f t="shared" si="3"/>
        <v>0</v>
      </c>
      <c r="J45" s="37">
        <f t="shared" si="4"/>
        <v>0</v>
      </c>
      <c r="K45" s="67"/>
      <c r="L45" s="15">
        <f t="shared" si="5"/>
        <v>0</v>
      </c>
      <c r="M45" s="16">
        <f t="shared" si="6"/>
        <v>0</v>
      </c>
      <c r="N45" s="26"/>
      <c r="O45" s="26"/>
      <c r="P45" s="65"/>
      <c r="Q45" s="65"/>
    </row>
    <row r="46" spans="1:17" s="6" customFormat="1" ht="17.25">
      <c r="A46" s="12"/>
      <c r="B46" s="12"/>
      <c r="C46" s="29"/>
      <c r="D46" s="37">
        <f t="shared" si="0"/>
        <v>0</v>
      </c>
      <c r="E46" s="13"/>
      <c r="F46" s="13"/>
      <c r="G46" s="63">
        <f t="shared" si="1"/>
        <v>0</v>
      </c>
      <c r="H46" s="16">
        <f t="shared" si="2"/>
        <v>0</v>
      </c>
      <c r="I46" s="42">
        <f t="shared" si="3"/>
        <v>0</v>
      </c>
      <c r="J46" s="37">
        <f t="shared" si="4"/>
        <v>0</v>
      </c>
      <c r="K46" s="67"/>
      <c r="L46" s="15">
        <f t="shared" si="5"/>
        <v>0</v>
      </c>
      <c r="M46" s="16">
        <f t="shared" si="6"/>
        <v>0</v>
      </c>
      <c r="N46" s="26"/>
      <c r="O46" s="26"/>
      <c r="P46" s="65"/>
      <c r="Q46" s="65"/>
    </row>
    <row r="47" spans="1:17" s="6" customFormat="1" ht="17.25">
      <c r="A47" s="12"/>
      <c r="B47" s="12"/>
      <c r="C47" s="29"/>
      <c r="D47" s="37">
        <f t="shared" si="0"/>
        <v>0</v>
      </c>
      <c r="E47" s="13"/>
      <c r="F47" s="13"/>
      <c r="G47" s="63">
        <f t="shared" si="1"/>
        <v>0</v>
      </c>
      <c r="H47" s="16">
        <f t="shared" si="2"/>
        <v>0</v>
      </c>
      <c r="I47" s="42">
        <f t="shared" si="3"/>
        <v>0</v>
      </c>
      <c r="J47" s="37">
        <f t="shared" si="4"/>
        <v>0</v>
      </c>
      <c r="K47" s="67"/>
      <c r="L47" s="15">
        <f t="shared" si="5"/>
        <v>0</v>
      </c>
      <c r="M47" s="16">
        <f t="shared" si="6"/>
        <v>0</v>
      </c>
      <c r="N47" s="26"/>
      <c r="O47" s="26"/>
      <c r="P47" s="65"/>
      <c r="Q47" s="65"/>
    </row>
    <row r="48" spans="1:17" s="6" customFormat="1" ht="17.25">
      <c r="A48" s="12"/>
      <c r="B48" s="12"/>
      <c r="C48" s="29"/>
      <c r="D48" s="37">
        <f t="shared" si="0"/>
        <v>0</v>
      </c>
      <c r="E48" s="13"/>
      <c r="F48" s="13"/>
      <c r="G48" s="63">
        <f t="shared" si="1"/>
        <v>0</v>
      </c>
      <c r="H48" s="16">
        <f t="shared" si="2"/>
        <v>0</v>
      </c>
      <c r="I48" s="42">
        <f t="shared" si="3"/>
        <v>0</v>
      </c>
      <c r="J48" s="37">
        <f t="shared" si="4"/>
        <v>0</v>
      </c>
      <c r="K48" s="67"/>
      <c r="L48" s="15">
        <f t="shared" si="5"/>
        <v>0</v>
      </c>
      <c r="M48" s="16">
        <f t="shared" si="6"/>
        <v>0</v>
      </c>
      <c r="N48" s="26"/>
      <c r="O48" s="26"/>
      <c r="P48" s="65"/>
      <c r="Q48" s="65"/>
    </row>
    <row r="49" spans="1:17" s="6" customFormat="1" ht="17.25">
      <c r="A49" s="12"/>
      <c r="B49" s="12"/>
      <c r="C49" s="29"/>
      <c r="D49" s="37">
        <f t="shared" si="0"/>
        <v>0</v>
      </c>
      <c r="E49" s="13"/>
      <c r="F49" s="13"/>
      <c r="G49" s="63">
        <f t="shared" si="1"/>
        <v>0</v>
      </c>
      <c r="H49" s="16">
        <f t="shared" si="2"/>
        <v>0</v>
      </c>
      <c r="I49" s="42">
        <f t="shared" si="3"/>
        <v>0</v>
      </c>
      <c r="J49" s="37">
        <f t="shared" si="4"/>
        <v>0</v>
      </c>
      <c r="K49" s="67"/>
      <c r="L49" s="15">
        <f t="shared" si="5"/>
        <v>0</v>
      </c>
      <c r="M49" s="16">
        <f t="shared" si="6"/>
        <v>0</v>
      </c>
      <c r="N49" s="26"/>
      <c r="O49" s="26"/>
      <c r="P49" s="65"/>
      <c r="Q49" s="65"/>
    </row>
    <row r="50" spans="1:17" s="7" customFormat="1" ht="16.5">
      <c r="A50" s="12"/>
      <c r="B50" s="12"/>
      <c r="C50" s="29"/>
      <c r="D50" s="37">
        <f t="shared" si="0"/>
        <v>0</v>
      </c>
      <c r="E50" s="13"/>
      <c r="F50" s="13"/>
      <c r="G50" s="63">
        <f t="shared" si="1"/>
        <v>0</v>
      </c>
      <c r="H50" s="16">
        <f t="shared" si="2"/>
        <v>0</v>
      </c>
      <c r="I50" s="42">
        <f t="shared" si="3"/>
        <v>0</v>
      </c>
      <c r="J50" s="37">
        <f t="shared" si="4"/>
        <v>0</v>
      </c>
      <c r="K50" s="67"/>
      <c r="L50" s="15">
        <f t="shared" si="5"/>
        <v>0</v>
      </c>
      <c r="M50" s="16">
        <f t="shared" si="6"/>
        <v>0</v>
      </c>
      <c r="N50" s="26"/>
      <c r="O50" s="26"/>
      <c r="P50" s="66"/>
      <c r="Q50" s="66"/>
    </row>
    <row r="51" spans="1:17" s="7" customFormat="1" ht="16.5">
      <c r="A51" s="12"/>
      <c r="B51" s="12"/>
      <c r="C51" s="29"/>
      <c r="D51" s="37">
        <f t="shared" si="0"/>
        <v>0</v>
      </c>
      <c r="E51" s="13"/>
      <c r="F51" s="13"/>
      <c r="G51" s="63">
        <f t="shared" si="1"/>
        <v>0</v>
      </c>
      <c r="H51" s="16">
        <f t="shared" si="2"/>
        <v>0</v>
      </c>
      <c r="I51" s="42">
        <f t="shared" si="3"/>
        <v>0</v>
      </c>
      <c r="J51" s="37">
        <f t="shared" si="4"/>
        <v>0</v>
      </c>
      <c r="K51" s="67"/>
      <c r="L51" s="15">
        <f t="shared" si="5"/>
        <v>0</v>
      </c>
      <c r="M51" s="16">
        <f t="shared" si="6"/>
        <v>0</v>
      </c>
      <c r="N51" s="26"/>
      <c r="O51" s="26"/>
      <c r="P51" s="66"/>
      <c r="Q51" s="66"/>
    </row>
    <row r="52" spans="1:17" s="7" customFormat="1" ht="16.5">
      <c r="A52" s="12"/>
      <c r="B52" s="12"/>
      <c r="C52" s="29"/>
      <c r="D52" s="37">
        <f t="shared" si="0"/>
        <v>0</v>
      </c>
      <c r="E52" s="13"/>
      <c r="F52" s="13"/>
      <c r="G52" s="63">
        <f t="shared" si="1"/>
        <v>0</v>
      </c>
      <c r="H52" s="16">
        <f t="shared" si="2"/>
        <v>0</v>
      </c>
      <c r="I52" s="42">
        <f t="shared" si="3"/>
        <v>0</v>
      </c>
      <c r="J52" s="37">
        <f t="shared" si="4"/>
        <v>0</v>
      </c>
      <c r="K52" s="67"/>
      <c r="L52" s="15">
        <f t="shared" si="5"/>
        <v>0</v>
      </c>
      <c r="M52" s="16">
        <f t="shared" si="6"/>
        <v>0</v>
      </c>
      <c r="N52" s="26"/>
      <c r="O52" s="26"/>
      <c r="P52" s="66"/>
      <c r="Q52" s="66"/>
    </row>
    <row r="53" spans="1:17" s="7" customFormat="1" ht="16.5">
      <c r="A53" s="12"/>
      <c r="B53" s="12"/>
      <c r="C53" s="29"/>
      <c r="D53" s="37">
        <f t="shared" si="0"/>
        <v>0</v>
      </c>
      <c r="E53" s="13"/>
      <c r="F53" s="13"/>
      <c r="G53" s="63">
        <f t="shared" si="1"/>
        <v>0</v>
      </c>
      <c r="H53" s="16">
        <f t="shared" si="2"/>
        <v>0</v>
      </c>
      <c r="I53" s="42">
        <f t="shared" si="3"/>
        <v>0</v>
      </c>
      <c r="J53" s="37">
        <f t="shared" si="4"/>
        <v>0</v>
      </c>
      <c r="K53" s="67"/>
      <c r="L53" s="15">
        <f t="shared" si="5"/>
        <v>0</v>
      </c>
      <c r="M53" s="16">
        <f t="shared" si="6"/>
        <v>0</v>
      </c>
      <c r="N53" s="66"/>
      <c r="O53" s="66"/>
      <c r="P53" s="66"/>
      <c r="Q53" s="66"/>
    </row>
    <row r="54" spans="1:17" s="7" customFormat="1" ht="16.5">
      <c r="A54" s="12"/>
      <c r="B54" s="12"/>
      <c r="C54" s="29"/>
      <c r="D54" s="37">
        <f t="shared" si="0"/>
        <v>0</v>
      </c>
      <c r="E54" s="13"/>
      <c r="F54" s="13"/>
      <c r="G54" s="63">
        <f t="shared" si="1"/>
        <v>0</v>
      </c>
      <c r="H54" s="16">
        <f t="shared" si="2"/>
        <v>0</v>
      </c>
      <c r="I54" s="42">
        <f t="shared" si="3"/>
        <v>0</v>
      </c>
      <c r="J54" s="37">
        <f t="shared" si="4"/>
        <v>0</v>
      </c>
      <c r="K54" s="67"/>
      <c r="L54" s="15">
        <f t="shared" si="5"/>
        <v>0</v>
      </c>
      <c r="M54" s="16">
        <f t="shared" si="6"/>
        <v>0</v>
      </c>
      <c r="N54" s="66"/>
      <c r="O54" s="66"/>
      <c r="P54" s="66"/>
      <c r="Q54" s="66"/>
    </row>
    <row r="55" spans="1:17" s="7" customFormat="1" ht="16.5">
      <c r="A55" s="12"/>
      <c r="B55" s="12"/>
      <c r="C55" s="29"/>
      <c r="D55" s="37">
        <f t="shared" si="0"/>
        <v>0</v>
      </c>
      <c r="E55" s="13"/>
      <c r="F55" s="13"/>
      <c r="G55" s="63">
        <f t="shared" si="1"/>
        <v>0</v>
      </c>
      <c r="H55" s="16">
        <f t="shared" si="2"/>
        <v>0</v>
      </c>
      <c r="I55" s="42">
        <f t="shared" si="3"/>
        <v>0</v>
      </c>
      <c r="J55" s="37">
        <f t="shared" si="4"/>
        <v>0</v>
      </c>
      <c r="K55" s="67"/>
      <c r="L55" s="15">
        <f t="shared" si="5"/>
        <v>0</v>
      </c>
      <c r="M55" s="16">
        <f t="shared" si="6"/>
        <v>0</v>
      </c>
      <c r="N55" s="66"/>
      <c r="O55" s="66"/>
      <c r="P55" s="66"/>
      <c r="Q55" s="66"/>
    </row>
    <row r="56" spans="1:17" s="7" customFormat="1" ht="16.5">
      <c r="A56" s="12"/>
      <c r="B56" s="12"/>
      <c r="C56" s="29"/>
      <c r="D56" s="37">
        <f t="shared" si="0"/>
        <v>0</v>
      </c>
      <c r="E56" s="13"/>
      <c r="F56" s="13"/>
      <c r="G56" s="63">
        <f t="shared" si="1"/>
        <v>0</v>
      </c>
      <c r="H56" s="16">
        <f t="shared" si="2"/>
        <v>0</v>
      </c>
      <c r="I56" s="42">
        <f t="shared" si="3"/>
        <v>0</v>
      </c>
      <c r="J56" s="37">
        <f t="shared" si="4"/>
        <v>0</v>
      </c>
      <c r="K56" s="67"/>
      <c r="L56" s="15">
        <f t="shared" si="5"/>
        <v>0</v>
      </c>
      <c r="M56" s="16">
        <f t="shared" si="6"/>
        <v>0</v>
      </c>
      <c r="N56" s="66"/>
      <c r="O56" s="66"/>
      <c r="P56" s="66"/>
      <c r="Q56" s="66"/>
    </row>
    <row r="57" spans="1:17" s="7" customFormat="1" ht="16.5">
      <c r="A57" s="12"/>
      <c r="B57" s="12"/>
      <c r="C57" s="29"/>
      <c r="D57" s="37">
        <f t="shared" si="0"/>
        <v>0</v>
      </c>
      <c r="E57" s="13"/>
      <c r="F57" s="13"/>
      <c r="G57" s="63">
        <f t="shared" si="1"/>
        <v>0</v>
      </c>
      <c r="H57" s="16">
        <f t="shared" si="2"/>
        <v>0</v>
      </c>
      <c r="I57" s="42">
        <f t="shared" si="3"/>
        <v>0</v>
      </c>
      <c r="J57" s="37">
        <f t="shared" si="4"/>
        <v>0</v>
      </c>
      <c r="K57" s="67"/>
      <c r="L57" s="15">
        <f t="shared" si="5"/>
        <v>0</v>
      </c>
      <c r="M57" s="16">
        <f t="shared" si="6"/>
        <v>0</v>
      </c>
      <c r="N57" s="66"/>
      <c r="O57" s="66"/>
      <c r="P57" s="66"/>
      <c r="Q57" s="66"/>
    </row>
    <row r="58" spans="1:17" s="7" customFormat="1" ht="16.5">
      <c r="A58" s="12"/>
      <c r="B58" s="12"/>
      <c r="C58" s="29"/>
      <c r="D58" s="37">
        <f t="shared" si="0"/>
        <v>0</v>
      </c>
      <c r="E58" s="13"/>
      <c r="F58" s="13"/>
      <c r="G58" s="63">
        <f t="shared" si="1"/>
        <v>0</v>
      </c>
      <c r="H58" s="16">
        <f t="shared" si="2"/>
        <v>0</v>
      </c>
      <c r="I58" s="42">
        <f t="shared" si="3"/>
        <v>0</v>
      </c>
      <c r="J58" s="37">
        <f t="shared" si="4"/>
        <v>0</v>
      </c>
      <c r="K58" s="67"/>
      <c r="L58" s="15">
        <f t="shared" si="5"/>
        <v>0</v>
      </c>
      <c r="M58" s="16">
        <f t="shared" si="6"/>
        <v>0</v>
      </c>
      <c r="N58" s="66"/>
      <c r="O58" s="66"/>
      <c r="P58" s="66"/>
      <c r="Q58" s="66"/>
    </row>
    <row r="59" spans="1:17" s="7" customFormat="1" ht="16.5">
      <c r="A59" s="12"/>
      <c r="B59" s="12"/>
      <c r="C59" s="29"/>
      <c r="D59" s="37">
        <f t="shared" si="0"/>
        <v>0</v>
      </c>
      <c r="E59" s="13"/>
      <c r="F59" s="13"/>
      <c r="G59" s="63">
        <f t="shared" si="1"/>
        <v>0</v>
      </c>
      <c r="H59" s="16">
        <f t="shared" si="2"/>
        <v>0</v>
      </c>
      <c r="I59" s="42">
        <f t="shared" si="3"/>
        <v>0</v>
      </c>
      <c r="J59" s="37">
        <f t="shared" si="4"/>
        <v>0</v>
      </c>
      <c r="K59" s="67"/>
      <c r="L59" s="15">
        <f t="shared" si="5"/>
        <v>0</v>
      </c>
      <c r="M59" s="16">
        <f t="shared" si="6"/>
        <v>0</v>
      </c>
      <c r="N59" s="66"/>
      <c r="O59" s="66"/>
      <c r="P59" s="66"/>
      <c r="Q59" s="66"/>
    </row>
    <row r="60" spans="1:17" s="7" customFormat="1" ht="16.5">
      <c r="A60" s="12"/>
      <c r="B60" s="12"/>
      <c r="C60" s="29"/>
      <c r="D60" s="37">
        <f t="shared" si="0"/>
        <v>0</v>
      </c>
      <c r="E60" s="13"/>
      <c r="F60" s="13"/>
      <c r="G60" s="63">
        <f t="shared" si="1"/>
        <v>0</v>
      </c>
      <c r="H60" s="16">
        <f t="shared" si="2"/>
        <v>0</v>
      </c>
      <c r="I60" s="42">
        <f t="shared" si="3"/>
        <v>0</v>
      </c>
      <c r="J60" s="37">
        <f t="shared" si="4"/>
        <v>0</v>
      </c>
      <c r="K60" s="67"/>
      <c r="L60" s="15">
        <f t="shared" si="5"/>
        <v>0</v>
      </c>
      <c r="M60" s="16">
        <f t="shared" si="6"/>
        <v>0</v>
      </c>
      <c r="N60" s="66"/>
      <c r="O60" s="66"/>
      <c r="P60" s="66"/>
      <c r="Q60" s="66"/>
    </row>
    <row r="61" spans="1:17" s="7" customFormat="1" ht="16.5">
      <c r="A61" s="12"/>
      <c r="B61" s="12"/>
      <c r="C61" s="29"/>
      <c r="D61" s="37">
        <f t="shared" si="0"/>
        <v>0</v>
      </c>
      <c r="E61" s="13"/>
      <c r="F61" s="13"/>
      <c r="G61" s="63">
        <f t="shared" si="1"/>
        <v>0</v>
      </c>
      <c r="H61" s="16">
        <f t="shared" si="2"/>
        <v>0</v>
      </c>
      <c r="I61" s="42">
        <f t="shared" si="3"/>
        <v>0</v>
      </c>
      <c r="J61" s="37">
        <f t="shared" si="4"/>
        <v>0</v>
      </c>
      <c r="K61" s="67"/>
      <c r="L61" s="15">
        <f t="shared" si="5"/>
        <v>0</v>
      </c>
      <c r="M61" s="16">
        <f t="shared" si="6"/>
        <v>0</v>
      </c>
      <c r="N61" s="66"/>
      <c r="O61" s="66"/>
      <c r="P61" s="66"/>
      <c r="Q61" s="66"/>
    </row>
    <row r="62" spans="1:17" s="7" customFormat="1" ht="16.5">
      <c r="A62" s="12"/>
      <c r="B62" s="12"/>
      <c r="C62" s="29"/>
      <c r="D62" s="37">
        <f t="shared" si="0"/>
        <v>0</v>
      </c>
      <c r="E62" s="13"/>
      <c r="F62" s="13"/>
      <c r="G62" s="63">
        <f t="shared" si="1"/>
        <v>0</v>
      </c>
      <c r="H62" s="16">
        <f t="shared" si="2"/>
        <v>0</v>
      </c>
      <c r="I62" s="42">
        <f t="shared" si="3"/>
        <v>0</v>
      </c>
      <c r="J62" s="37">
        <f t="shared" si="4"/>
        <v>0</v>
      </c>
      <c r="K62" s="67"/>
      <c r="L62" s="15">
        <f t="shared" si="5"/>
        <v>0</v>
      </c>
      <c r="M62" s="16">
        <f t="shared" si="6"/>
        <v>0</v>
      </c>
      <c r="N62" s="66"/>
      <c r="O62" s="66"/>
      <c r="P62" s="66"/>
      <c r="Q62" s="66"/>
    </row>
    <row r="63" spans="1:17" ht="16.5">
      <c r="A63" s="12"/>
      <c r="B63" s="12"/>
      <c r="C63" s="29"/>
      <c r="D63" s="37">
        <f t="shared" si="0"/>
        <v>0</v>
      </c>
      <c r="E63" s="13"/>
      <c r="F63" s="13"/>
      <c r="G63" s="63">
        <f t="shared" si="1"/>
        <v>0</v>
      </c>
      <c r="H63" s="16">
        <f t="shared" si="2"/>
        <v>0</v>
      </c>
      <c r="I63" s="42">
        <f t="shared" si="3"/>
        <v>0</v>
      </c>
      <c r="J63" s="37">
        <f t="shared" si="4"/>
        <v>0</v>
      </c>
      <c r="K63" s="67"/>
      <c r="L63" s="15">
        <f t="shared" si="5"/>
        <v>0</v>
      </c>
      <c r="M63" s="16">
        <f t="shared" si="6"/>
        <v>0</v>
      </c>
      <c r="N63" s="44"/>
      <c r="O63" s="44"/>
      <c r="P63" s="44"/>
      <c r="Q63" s="44"/>
    </row>
    <row r="64" spans="1:17" ht="16.5">
      <c r="A64" s="12"/>
      <c r="B64" s="12"/>
      <c r="C64" s="29"/>
      <c r="D64" s="37">
        <f t="shared" si="0"/>
        <v>0</v>
      </c>
      <c r="E64" s="13"/>
      <c r="F64" s="13"/>
      <c r="G64" s="63">
        <f t="shared" si="1"/>
        <v>0</v>
      </c>
      <c r="H64" s="16">
        <f t="shared" si="2"/>
        <v>0</v>
      </c>
      <c r="I64" s="42">
        <f t="shared" si="3"/>
        <v>0</v>
      </c>
      <c r="J64" s="37">
        <f t="shared" si="4"/>
        <v>0</v>
      </c>
      <c r="K64" s="67"/>
      <c r="L64" s="15">
        <f t="shared" si="5"/>
        <v>0</v>
      </c>
      <c r="M64" s="16">
        <f t="shared" si="6"/>
        <v>0</v>
      </c>
      <c r="N64" s="44"/>
      <c r="O64" s="44"/>
      <c r="P64" s="44"/>
      <c r="Q64" s="44"/>
    </row>
    <row r="65" spans="1:17" ht="16.5">
      <c r="A65" s="12"/>
      <c r="B65" s="12"/>
      <c r="C65" s="29"/>
      <c r="D65" s="37">
        <f t="shared" si="0"/>
        <v>0</v>
      </c>
      <c r="E65" s="13"/>
      <c r="F65" s="13"/>
      <c r="G65" s="63">
        <f t="shared" si="1"/>
        <v>0</v>
      </c>
      <c r="H65" s="16">
        <f t="shared" si="2"/>
        <v>0</v>
      </c>
      <c r="I65" s="42">
        <f t="shared" si="3"/>
        <v>0</v>
      </c>
      <c r="J65" s="37">
        <f t="shared" si="4"/>
        <v>0</v>
      </c>
      <c r="K65" s="67"/>
      <c r="L65" s="15">
        <f t="shared" si="5"/>
        <v>0</v>
      </c>
      <c r="M65" s="16">
        <f t="shared" si="6"/>
        <v>0</v>
      </c>
      <c r="N65" s="44"/>
      <c r="O65" s="44"/>
      <c r="P65" s="44"/>
      <c r="Q65" s="44"/>
    </row>
    <row r="66" spans="1:17" ht="16.5">
      <c r="A66" s="12"/>
      <c r="B66" s="12"/>
      <c r="C66" s="29"/>
      <c r="D66" s="37">
        <f t="shared" si="0"/>
        <v>0</v>
      </c>
      <c r="E66" s="13"/>
      <c r="F66" s="13"/>
      <c r="G66" s="63">
        <f t="shared" si="1"/>
        <v>0</v>
      </c>
      <c r="H66" s="16">
        <f t="shared" si="2"/>
        <v>0</v>
      </c>
      <c r="I66" s="42">
        <f t="shared" si="3"/>
        <v>0</v>
      </c>
      <c r="J66" s="37">
        <f t="shared" si="4"/>
        <v>0</v>
      </c>
      <c r="K66" s="67"/>
      <c r="L66" s="15">
        <f t="shared" si="5"/>
        <v>0</v>
      </c>
      <c r="M66" s="16">
        <f t="shared" si="6"/>
        <v>0</v>
      </c>
      <c r="N66" s="44"/>
      <c r="O66" s="44"/>
      <c r="P66" s="44"/>
      <c r="Q66" s="44"/>
    </row>
    <row r="67" spans="1:17" ht="16.5">
      <c r="A67" s="12"/>
      <c r="B67" s="12"/>
      <c r="C67" s="29"/>
      <c r="D67" s="37">
        <f t="shared" si="0"/>
        <v>0</v>
      </c>
      <c r="E67" s="13"/>
      <c r="F67" s="13"/>
      <c r="G67" s="63">
        <f t="shared" si="1"/>
        <v>0</v>
      </c>
      <c r="H67" s="16">
        <f t="shared" si="2"/>
        <v>0</v>
      </c>
      <c r="I67" s="42">
        <f t="shared" si="3"/>
        <v>0</v>
      </c>
      <c r="J67" s="37">
        <f t="shared" si="4"/>
        <v>0</v>
      </c>
      <c r="K67" s="67"/>
      <c r="L67" s="15">
        <f t="shared" si="5"/>
        <v>0</v>
      </c>
      <c r="M67" s="16">
        <f t="shared" si="6"/>
        <v>0</v>
      </c>
      <c r="N67" s="44"/>
      <c r="O67" s="44"/>
      <c r="P67" s="44"/>
      <c r="Q67" s="44"/>
    </row>
    <row r="68" spans="1:17" ht="16.5">
      <c r="A68" s="12"/>
      <c r="B68" s="12"/>
      <c r="C68" s="29"/>
      <c r="D68" s="37">
        <f t="shared" si="0"/>
        <v>0</v>
      </c>
      <c r="E68" s="13"/>
      <c r="F68" s="13"/>
      <c r="G68" s="63">
        <f t="shared" si="1"/>
        <v>0</v>
      </c>
      <c r="H68" s="16">
        <f t="shared" si="2"/>
        <v>0</v>
      </c>
      <c r="I68" s="42">
        <f t="shared" si="3"/>
        <v>0</v>
      </c>
      <c r="J68" s="37">
        <f t="shared" si="4"/>
        <v>0</v>
      </c>
      <c r="K68" s="67"/>
      <c r="L68" s="15">
        <f t="shared" si="5"/>
        <v>0</v>
      </c>
      <c r="M68" s="16">
        <f t="shared" si="6"/>
        <v>0</v>
      </c>
      <c r="N68" s="44"/>
      <c r="O68" s="44"/>
      <c r="P68" s="44"/>
      <c r="Q68" s="44"/>
    </row>
    <row r="69" spans="1:17" ht="16.5">
      <c r="A69" s="12"/>
      <c r="B69" s="12"/>
      <c r="C69" s="29"/>
      <c r="D69" s="37">
        <f t="shared" si="0"/>
        <v>0</v>
      </c>
      <c r="E69" s="13"/>
      <c r="F69" s="13"/>
      <c r="G69" s="63">
        <f t="shared" si="1"/>
        <v>0</v>
      </c>
      <c r="H69" s="16">
        <f t="shared" si="2"/>
        <v>0</v>
      </c>
      <c r="I69" s="42">
        <f t="shared" si="3"/>
        <v>0</v>
      </c>
      <c r="J69" s="37">
        <f t="shared" si="4"/>
        <v>0</v>
      </c>
      <c r="K69" s="67"/>
      <c r="L69" s="15">
        <f t="shared" si="5"/>
        <v>0</v>
      </c>
      <c r="M69" s="16">
        <f t="shared" si="6"/>
        <v>0</v>
      </c>
      <c r="N69" s="44"/>
      <c r="O69" s="44"/>
      <c r="P69" s="44"/>
      <c r="Q69" s="44"/>
    </row>
    <row r="70" spans="1:17" ht="16.5">
      <c r="A70" s="12"/>
      <c r="B70" s="12"/>
      <c r="C70" s="29"/>
      <c r="D70" s="37">
        <f t="shared" si="0"/>
        <v>0</v>
      </c>
      <c r="E70" s="13"/>
      <c r="F70" s="13"/>
      <c r="G70" s="63">
        <f t="shared" si="1"/>
        <v>0</v>
      </c>
      <c r="H70" s="16">
        <f t="shared" si="2"/>
        <v>0</v>
      </c>
      <c r="I70" s="42">
        <f t="shared" si="3"/>
        <v>0</v>
      </c>
      <c r="J70" s="37">
        <f t="shared" si="4"/>
        <v>0</v>
      </c>
      <c r="K70" s="67"/>
      <c r="L70" s="15">
        <f t="shared" si="5"/>
        <v>0</v>
      </c>
      <c r="M70" s="16">
        <f t="shared" si="6"/>
        <v>0</v>
      </c>
      <c r="N70" s="44"/>
      <c r="O70" s="44"/>
      <c r="P70" s="44"/>
      <c r="Q70" s="44"/>
    </row>
    <row r="71" spans="1:17" ht="16.5">
      <c r="A71" s="12"/>
      <c r="B71" s="12"/>
      <c r="C71" s="29"/>
      <c r="D71" s="37">
        <f t="shared" si="0"/>
        <v>0</v>
      </c>
      <c r="E71" s="13"/>
      <c r="F71" s="13"/>
      <c r="G71" s="63">
        <f t="shared" si="1"/>
        <v>0</v>
      </c>
      <c r="H71" s="16">
        <f t="shared" si="2"/>
        <v>0</v>
      </c>
      <c r="I71" s="42">
        <f t="shared" si="3"/>
        <v>0</v>
      </c>
      <c r="J71" s="37">
        <f t="shared" si="4"/>
        <v>0</v>
      </c>
      <c r="K71" s="67"/>
      <c r="L71" s="15">
        <f t="shared" si="5"/>
        <v>0</v>
      </c>
      <c r="M71" s="16">
        <f t="shared" si="6"/>
        <v>0</v>
      </c>
      <c r="N71" s="44"/>
      <c r="O71" s="44"/>
      <c r="P71" s="44"/>
      <c r="Q71" s="44"/>
    </row>
    <row r="72" spans="1:17" ht="16.5">
      <c r="A72" s="12"/>
      <c r="B72" s="12"/>
      <c r="C72" s="29"/>
      <c r="D72" s="37">
        <f t="shared" si="0"/>
        <v>0</v>
      </c>
      <c r="E72" s="13"/>
      <c r="F72" s="13"/>
      <c r="G72" s="63">
        <f t="shared" si="1"/>
        <v>0</v>
      </c>
      <c r="H72" s="16">
        <f t="shared" si="2"/>
        <v>0</v>
      </c>
      <c r="I72" s="42">
        <f t="shared" si="3"/>
        <v>0</v>
      </c>
      <c r="J72" s="37">
        <f t="shared" si="4"/>
        <v>0</v>
      </c>
      <c r="K72" s="67"/>
      <c r="L72" s="15">
        <f t="shared" si="5"/>
        <v>0</v>
      </c>
      <c r="M72" s="16">
        <f t="shared" si="6"/>
        <v>0</v>
      </c>
      <c r="N72" s="44"/>
      <c r="O72" s="44"/>
      <c r="P72" s="44"/>
      <c r="Q72" s="44"/>
    </row>
    <row r="73" spans="1:17" ht="16.5">
      <c r="A73" s="12"/>
      <c r="B73" s="12"/>
      <c r="C73" s="29"/>
      <c r="D73" s="37">
        <f t="shared" si="0"/>
        <v>0</v>
      </c>
      <c r="E73" s="13"/>
      <c r="F73" s="13"/>
      <c r="G73" s="63">
        <f t="shared" si="1"/>
        <v>0</v>
      </c>
      <c r="H73" s="16">
        <f t="shared" si="2"/>
        <v>0</v>
      </c>
      <c r="I73" s="42">
        <f t="shared" si="3"/>
        <v>0</v>
      </c>
      <c r="J73" s="37">
        <f t="shared" si="4"/>
        <v>0</v>
      </c>
      <c r="K73" s="67"/>
      <c r="L73" s="15">
        <f t="shared" si="5"/>
        <v>0</v>
      </c>
      <c r="M73" s="16">
        <f t="shared" si="6"/>
        <v>0</v>
      </c>
      <c r="N73" s="44"/>
      <c r="O73" s="44"/>
      <c r="P73" s="44"/>
      <c r="Q73" s="44"/>
    </row>
    <row r="74" spans="1:17" ht="16.5">
      <c r="A74" s="12"/>
      <c r="B74" s="12"/>
      <c r="C74" s="29"/>
      <c r="D74" s="37">
        <f t="shared" si="0"/>
        <v>0</v>
      </c>
      <c r="E74" s="13"/>
      <c r="F74" s="13"/>
      <c r="G74" s="63">
        <f t="shared" si="1"/>
        <v>0</v>
      </c>
      <c r="H74" s="16">
        <f t="shared" si="2"/>
        <v>0</v>
      </c>
      <c r="I74" s="42">
        <f t="shared" si="3"/>
        <v>0</v>
      </c>
      <c r="J74" s="37">
        <f t="shared" si="4"/>
        <v>0</v>
      </c>
      <c r="K74" s="67"/>
      <c r="L74" s="15">
        <f t="shared" si="5"/>
        <v>0</v>
      </c>
      <c r="M74" s="16">
        <f t="shared" si="6"/>
        <v>0</v>
      </c>
      <c r="N74" s="44"/>
      <c r="O74" s="44"/>
      <c r="P74" s="44"/>
      <c r="Q74" s="44"/>
    </row>
    <row r="75" spans="1:17" ht="16.5">
      <c r="A75" s="12"/>
      <c r="B75" s="12"/>
      <c r="C75" s="29"/>
      <c r="D75" s="37">
        <f t="shared" si="0"/>
        <v>0</v>
      </c>
      <c r="E75" s="13"/>
      <c r="F75" s="13"/>
      <c r="G75" s="63">
        <f t="shared" si="1"/>
        <v>0</v>
      </c>
      <c r="H75" s="16">
        <f t="shared" si="2"/>
        <v>0</v>
      </c>
      <c r="I75" s="42">
        <f t="shared" si="3"/>
        <v>0</v>
      </c>
      <c r="J75" s="37">
        <f t="shared" si="4"/>
        <v>0</v>
      </c>
      <c r="K75" s="67"/>
      <c r="L75" s="15">
        <f t="shared" si="5"/>
        <v>0</v>
      </c>
      <c r="M75" s="16">
        <f t="shared" si="6"/>
        <v>0</v>
      </c>
      <c r="N75" s="44"/>
      <c r="O75" s="44"/>
      <c r="P75" s="44"/>
      <c r="Q75" s="44"/>
    </row>
    <row r="76" spans="1:17" ht="16.5">
      <c r="A76" s="12"/>
      <c r="B76" s="12"/>
      <c r="C76" s="29"/>
      <c r="D76" s="37">
        <f t="shared" si="0"/>
        <v>0</v>
      </c>
      <c r="E76" s="13"/>
      <c r="F76" s="13"/>
      <c r="G76" s="63">
        <f t="shared" si="1"/>
        <v>0</v>
      </c>
      <c r="H76" s="16">
        <f t="shared" si="2"/>
        <v>0</v>
      </c>
      <c r="I76" s="42">
        <f t="shared" si="3"/>
        <v>0</v>
      </c>
      <c r="J76" s="37">
        <f t="shared" si="4"/>
        <v>0</v>
      </c>
      <c r="K76" s="67"/>
      <c r="L76" s="15">
        <f t="shared" si="5"/>
        <v>0</v>
      </c>
      <c r="M76" s="16">
        <f t="shared" si="6"/>
        <v>0</v>
      </c>
      <c r="N76" s="44"/>
      <c r="O76" s="44"/>
      <c r="P76" s="44"/>
      <c r="Q76" s="44"/>
    </row>
    <row r="77" spans="1:17" ht="16.5">
      <c r="A77" s="12"/>
      <c r="B77" s="12"/>
      <c r="C77" s="29"/>
      <c r="D77" s="37">
        <f t="shared" ref="D77:D91" si="7">B77-A77</f>
        <v>0</v>
      </c>
      <c r="E77" s="13"/>
      <c r="F77" s="13"/>
      <c r="G77" s="63">
        <f t="shared" si="1"/>
        <v>0</v>
      </c>
      <c r="H77" s="16">
        <f t="shared" si="2"/>
        <v>0</v>
      </c>
      <c r="I77" s="42">
        <f t="shared" si="3"/>
        <v>0</v>
      </c>
      <c r="J77" s="37">
        <f t="shared" si="4"/>
        <v>0</v>
      </c>
      <c r="K77" s="67"/>
      <c r="L77" s="15">
        <f t="shared" si="5"/>
        <v>0</v>
      </c>
      <c r="M77" s="16">
        <f t="shared" si="6"/>
        <v>0</v>
      </c>
      <c r="N77" s="44"/>
      <c r="O77" s="44"/>
      <c r="P77" s="44"/>
      <c r="Q77" s="44"/>
    </row>
    <row r="78" spans="1:17" ht="16.5">
      <c r="A78" s="12"/>
      <c r="B78" s="12"/>
      <c r="C78" s="29"/>
      <c r="D78" s="37">
        <f t="shared" si="7"/>
        <v>0</v>
      </c>
      <c r="E78" s="13"/>
      <c r="F78" s="13"/>
      <c r="G78" s="63">
        <f t="shared" ref="G78:G91" si="8">IF((E78-F78)=0,0,C78/D78/(E78)*1%)</f>
        <v>0</v>
      </c>
      <c r="H78" s="16">
        <f t="shared" ref="H78:H91" si="9">IF(G78&gt;3,3,G78)</f>
        <v>0</v>
      </c>
      <c r="I78" s="42">
        <f t="shared" ref="I78:I91" si="10">D78*(E78-F78)</f>
        <v>0</v>
      </c>
      <c r="J78" s="37">
        <f t="shared" ref="J78:J91" si="11">(F78)*D78</f>
        <v>0</v>
      </c>
      <c r="K78" s="67"/>
      <c r="L78" s="15">
        <f t="shared" ref="L78:L91" si="12">IF(K78="Collecte par l'hébergeur",(C78*$B$8/D78/(E78))*(E78-F78)*D78,0)</f>
        <v>0</v>
      </c>
      <c r="M78" s="16">
        <f t="shared" ref="M78:M91" si="13">IFERROR(IF(K78="Collecte par l'hébergeur",0,(C78*$B$8/D78/(E78))*(E78-F78)*D78),0)</f>
        <v>0</v>
      </c>
      <c r="N78" s="44"/>
      <c r="O78" s="44"/>
      <c r="P78" s="44"/>
      <c r="Q78" s="44"/>
    </row>
    <row r="79" spans="1:17" ht="16.5">
      <c r="A79" s="12"/>
      <c r="B79" s="12"/>
      <c r="C79" s="29"/>
      <c r="D79" s="37">
        <f t="shared" si="7"/>
        <v>0</v>
      </c>
      <c r="E79" s="13"/>
      <c r="F79" s="13"/>
      <c r="G79" s="63">
        <f t="shared" si="8"/>
        <v>0</v>
      </c>
      <c r="H79" s="16">
        <f t="shared" si="9"/>
        <v>0</v>
      </c>
      <c r="I79" s="42">
        <f t="shared" si="10"/>
        <v>0</v>
      </c>
      <c r="J79" s="37">
        <f t="shared" si="11"/>
        <v>0</v>
      </c>
      <c r="K79" s="67"/>
      <c r="L79" s="15">
        <f t="shared" si="12"/>
        <v>0</v>
      </c>
      <c r="M79" s="16">
        <f t="shared" si="13"/>
        <v>0</v>
      </c>
      <c r="N79" s="44"/>
      <c r="O79" s="44"/>
      <c r="P79" s="44"/>
      <c r="Q79" s="44"/>
    </row>
    <row r="80" spans="1:17" ht="16.5">
      <c r="A80" s="12"/>
      <c r="B80" s="12"/>
      <c r="C80" s="29"/>
      <c r="D80" s="37">
        <f t="shared" si="7"/>
        <v>0</v>
      </c>
      <c r="E80" s="13"/>
      <c r="F80" s="13"/>
      <c r="G80" s="63">
        <f t="shared" si="8"/>
        <v>0</v>
      </c>
      <c r="H80" s="16">
        <f t="shared" si="9"/>
        <v>0</v>
      </c>
      <c r="I80" s="42">
        <f t="shared" si="10"/>
        <v>0</v>
      </c>
      <c r="J80" s="37">
        <f t="shared" si="11"/>
        <v>0</v>
      </c>
      <c r="K80" s="67"/>
      <c r="L80" s="15">
        <f t="shared" si="12"/>
        <v>0</v>
      </c>
      <c r="M80" s="16">
        <f t="shared" si="13"/>
        <v>0</v>
      </c>
      <c r="N80" s="44"/>
      <c r="O80" s="44"/>
      <c r="P80" s="44"/>
      <c r="Q80" s="44"/>
    </row>
    <row r="81" spans="1:17" ht="16.5">
      <c r="A81" s="12"/>
      <c r="B81" s="12"/>
      <c r="C81" s="29"/>
      <c r="D81" s="37">
        <f t="shared" si="7"/>
        <v>0</v>
      </c>
      <c r="E81" s="13"/>
      <c r="F81" s="13"/>
      <c r="G81" s="63">
        <f t="shared" si="8"/>
        <v>0</v>
      </c>
      <c r="H81" s="16">
        <f t="shared" si="9"/>
        <v>0</v>
      </c>
      <c r="I81" s="42">
        <f t="shared" si="10"/>
        <v>0</v>
      </c>
      <c r="J81" s="37">
        <f t="shared" si="11"/>
        <v>0</v>
      </c>
      <c r="K81" s="67"/>
      <c r="L81" s="15">
        <f t="shared" si="12"/>
        <v>0</v>
      </c>
      <c r="M81" s="16">
        <f t="shared" si="13"/>
        <v>0</v>
      </c>
      <c r="N81" s="44"/>
      <c r="O81" s="44"/>
      <c r="P81" s="44"/>
      <c r="Q81" s="44"/>
    </row>
    <row r="82" spans="1:17" ht="16.5">
      <c r="A82" s="12"/>
      <c r="B82" s="12"/>
      <c r="C82" s="29"/>
      <c r="D82" s="37">
        <f t="shared" si="7"/>
        <v>0</v>
      </c>
      <c r="E82" s="13"/>
      <c r="F82" s="13"/>
      <c r="G82" s="63">
        <f t="shared" si="8"/>
        <v>0</v>
      </c>
      <c r="H82" s="16">
        <f t="shared" si="9"/>
        <v>0</v>
      </c>
      <c r="I82" s="42">
        <f t="shared" si="10"/>
        <v>0</v>
      </c>
      <c r="J82" s="37">
        <f t="shared" si="11"/>
        <v>0</v>
      </c>
      <c r="K82" s="67"/>
      <c r="L82" s="15">
        <f t="shared" si="12"/>
        <v>0</v>
      </c>
      <c r="M82" s="16">
        <f t="shared" si="13"/>
        <v>0</v>
      </c>
      <c r="N82" s="44"/>
      <c r="O82" s="44"/>
      <c r="P82" s="44"/>
      <c r="Q82" s="44"/>
    </row>
    <row r="83" spans="1:17" ht="16.5">
      <c r="A83" s="12"/>
      <c r="B83" s="12"/>
      <c r="C83" s="29"/>
      <c r="D83" s="37">
        <f t="shared" si="7"/>
        <v>0</v>
      </c>
      <c r="E83" s="13"/>
      <c r="F83" s="13"/>
      <c r="G83" s="63">
        <f t="shared" si="8"/>
        <v>0</v>
      </c>
      <c r="H83" s="16">
        <f t="shared" si="9"/>
        <v>0</v>
      </c>
      <c r="I83" s="42">
        <f t="shared" si="10"/>
        <v>0</v>
      </c>
      <c r="J83" s="37">
        <f t="shared" si="11"/>
        <v>0</v>
      </c>
      <c r="K83" s="67"/>
      <c r="L83" s="15">
        <f t="shared" si="12"/>
        <v>0</v>
      </c>
      <c r="M83" s="16">
        <f t="shared" si="13"/>
        <v>0</v>
      </c>
      <c r="N83" s="44"/>
      <c r="O83" s="44"/>
      <c r="P83" s="44"/>
      <c r="Q83" s="44"/>
    </row>
    <row r="84" spans="1:17" ht="16.5">
      <c r="A84" s="12"/>
      <c r="B84" s="12"/>
      <c r="C84" s="29"/>
      <c r="D84" s="37">
        <f t="shared" si="7"/>
        <v>0</v>
      </c>
      <c r="E84" s="13"/>
      <c r="F84" s="13"/>
      <c r="G84" s="63">
        <f t="shared" si="8"/>
        <v>0</v>
      </c>
      <c r="H84" s="16">
        <f t="shared" si="9"/>
        <v>0</v>
      </c>
      <c r="I84" s="42">
        <f t="shared" si="10"/>
        <v>0</v>
      </c>
      <c r="J84" s="37">
        <f t="shared" si="11"/>
        <v>0</v>
      </c>
      <c r="K84" s="67"/>
      <c r="L84" s="15">
        <f t="shared" si="12"/>
        <v>0</v>
      </c>
      <c r="M84" s="16">
        <f t="shared" si="13"/>
        <v>0</v>
      </c>
      <c r="N84" s="44"/>
      <c r="O84" s="44"/>
      <c r="P84" s="44"/>
      <c r="Q84" s="44"/>
    </row>
    <row r="85" spans="1:17" ht="16.5">
      <c r="A85" s="12"/>
      <c r="B85" s="12"/>
      <c r="C85" s="29"/>
      <c r="D85" s="37">
        <f t="shared" si="7"/>
        <v>0</v>
      </c>
      <c r="E85" s="13"/>
      <c r="F85" s="13"/>
      <c r="G85" s="63">
        <f t="shared" si="8"/>
        <v>0</v>
      </c>
      <c r="H85" s="16">
        <f t="shared" si="9"/>
        <v>0</v>
      </c>
      <c r="I85" s="42">
        <f t="shared" si="10"/>
        <v>0</v>
      </c>
      <c r="J85" s="37">
        <f t="shared" si="11"/>
        <v>0</v>
      </c>
      <c r="K85" s="67"/>
      <c r="L85" s="15">
        <f t="shared" si="12"/>
        <v>0</v>
      </c>
      <c r="M85" s="16">
        <f t="shared" si="13"/>
        <v>0</v>
      </c>
      <c r="N85" s="44"/>
      <c r="O85" s="44"/>
      <c r="P85" s="44"/>
      <c r="Q85" s="44"/>
    </row>
    <row r="86" spans="1:17" ht="16.5">
      <c r="A86" s="12"/>
      <c r="B86" s="12"/>
      <c r="C86" s="29"/>
      <c r="D86" s="37">
        <f t="shared" si="7"/>
        <v>0</v>
      </c>
      <c r="E86" s="13"/>
      <c r="F86" s="13"/>
      <c r="G86" s="63">
        <f t="shared" si="8"/>
        <v>0</v>
      </c>
      <c r="H86" s="16">
        <f t="shared" si="9"/>
        <v>0</v>
      </c>
      <c r="I86" s="42">
        <f t="shared" si="10"/>
        <v>0</v>
      </c>
      <c r="J86" s="37">
        <f t="shared" si="11"/>
        <v>0</v>
      </c>
      <c r="K86" s="67"/>
      <c r="L86" s="15">
        <f t="shared" si="12"/>
        <v>0</v>
      </c>
      <c r="M86" s="16">
        <f t="shared" si="13"/>
        <v>0</v>
      </c>
      <c r="N86" s="44"/>
      <c r="O86" s="44"/>
      <c r="P86" s="44"/>
      <c r="Q86" s="44"/>
    </row>
    <row r="87" spans="1:17" ht="16.5">
      <c r="A87" s="12"/>
      <c r="B87" s="12"/>
      <c r="C87" s="29"/>
      <c r="D87" s="37">
        <f t="shared" si="7"/>
        <v>0</v>
      </c>
      <c r="E87" s="13"/>
      <c r="F87" s="13"/>
      <c r="G87" s="63">
        <f t="shared" si="8"/>
        <v>0</v>
      </c>
      <c r="H87" s="16">
        <f t="shared" si="9"/>
        <v>0</v>
      </c>
      <c r="I87" s="42">
        <f t="shared" si="10"/>
        <v>0</v>
      </c>
      <c r="J87" s="37">
        <f t="shared" si="11"/>
        <v>0</v>
      </c>
      <c r="K87" s="67"/>
      <c r="L87" s="15">
        <f t="shared" si="12"/>
        <v>0</v>
      </c>
      <c r="M87" s="16">
        <f t="shared" si="13"/>
        <v>0</v>
      </c>
      <c r="N87" s="44"/>
      <c r="O87" s="44"/>
      <c r="P87" s="44"/>
      <c r="Q87" s="44"/>
    </row>
    <row r="88" spans="1:17" ht="16.5">
      <c r="A88" s="12"/>
      <c r="B88" s="12"/>
      <c r="C88" s="29"/>
      <c r="D88" s="37">
        <f t="shared" si="7"/>
        <v>0</v>
      </c>
      <c r="E88" s="13"/>
      <c r="F88" s="13"/>
      <c r="G88" s="63">
        <f t="shared" si="8"/>
        <v>0</v>
      </c>
      <c r="H88" s="16">
        <f t="shared" si="9"/>
        <v>0</v>
      </c>
      <c r="I88" s="42">
        <f t="shared" si="10"/>
        <v>0</v>
      </c>
      <c r="J88" s="37">
        <f t="shared" si="11"/>
        <v>0</v>
      </c>
      <c r="K88" s="67"/>
      <c r="L88" s="15">
        <f t="shared" si="12"/>
        <v>0</v>
      </c>
      <c r="M88" s="16">
        <f t="shared" si="13"/>
        <v>0</v>
      </c>
      <c r="N88" s="44"/>
      <c r="O88" s="44"/>
      <c r="P88" s="44"/>
      <c r="Q88" s="44"/>
    </row>
    <row r="89" spans="1:17" ht="16.5">
      <c r="A89" s="12"/>
      <c r="B89" s="12"/>
      <c r="C89" s="29"/>
      <c r="D89" s="37">
        <f t="shared" si="7"/>
        <v>0</v>
      </c>
      <c r="E89" s="13"/>
      <c r="F89" s="13"/>
      <c r="G89" s="63">
        <f t="shared" si="8"/>
        <v>0</v>
      </c>
      <c r="H89" s="16">
        <f t="shared" si="9"/>
        <v>0</v>
      </c>
      <c r="I89" s="42">
        <f t="shared" si="10"/>
        <v>0</v>
      </c>
      <c r="J89" s="37">
        <f t="shared" si="11"/>
        <v>0</v>
      </c>
      <c r="K89" s="67"/>
      <c r="L89" s="15">
        <f t="shared" si="12"/>
        <v>0</v>
      </c>
      <c r="M89" s="16">
        <f t="shared" si="13"/>
        <v>0</v>
      </c>
      <c r="N89" s="44"/>
      <c r="O89" s="44"/>
      <c r="P89" s="44"/>
      <c r="Q89" s="44"/>
    </row>
    <row r="90" spans="1:17" ht="16.5">
      <c r="A90" s="12"/>
      <c r="B90" s="12"/>
      <c r="C90" s="29"/>
      <c r="D90" s="37">
        <f t="shared" si="7"/>
        <v>0</v>
      </c>
      <c r="E90" s="13"/>
      <c r="F90" s="13"/>
      <c r="G90" s="63">
        <f t="shared" si="8"/>
        <v>0</v>
      </c>
      <c r="H90" s="16">
        <f t="shared" si="9"/>
        <v>0</v>
      </c>
      <c r="I90" s="42">
        <f t="shared" si="10"/>
        <v>0</v>
      </c>
      <c r="J90" s="37">
        <f t="shared" si="11"/>
        <v>0</v>
      </c>
      <c r="K90" s="67"/>
      <c r="L90" s="15">
        <f t="shared" si="12"/>
        <v>0</v>
      </c>
      <c r="M90" s="16">
        <f t="shared" si="13"/>
        <v>0</v>
      </c>
      <c r="N90" s="44"/>
      <c r="O90" s="44"/>
      <c r="P90" s="44"/>
      <c r="Q90" s="44"/>
    </row>
    <row r="91" spans="1:17" ht="16.5">
      <c r="A91" s="12"/>
      <c r="B91" s="12"/>
      <c r="C91" s="29"/>
      <c r="D91" s="37">
        <f t="shared" si="7"/>
        <v>0</v>
      </c>
      <c r="E91" s="13"/>
      <c r="F91" s="13"/>
      <c r="G91" s="63">
        <f t="shared" si="8"/>
        <v>0</v>
      </c>
      <c r="H91" s="16">
        <f t="shared" si="9"/>
        <v>0</v>
      </c>
      <c r="I91" s="42">
        <f t="shared" si="10"/>
        <v>0</v>
      </c>
      <c r="J91" s="37">
        <f t="shared" si="11"/>
        <v>0</v>
      </c>
      <c r="K91" s="67"/>
      <c r="L91" s="15">
        <f t="shared" si="12"/>
        <v>0</v>
      </c>
      <c r="M91" s="16">
        <f t="shared" si="13"/>
        <v>0</v>
      </c>
      <c r="N91" s="44"/>
      <c r="O91" s="44"/>
      <c r="P91" s="44"/>
      <c r="Q91" s="44"/>
    </row>
  </sheetData>
  <sheetProtection sheet="1" objects="1" scenarios="1"/>
  <mergeCells count="16">
    <mergeCell ref="O15:P15"/>
    <mergeCell ref="O16:P16"/>
    <mergeCell ref="O17:Q17"/>
    <mergeCell ref="O28:O29"/>
    <mergeCell ref="B8:C8"/>
    <mergeCell ref="B9:C9"/>
    <mergeCell ref="A11:Q11"/>
    <mergeCell ref="O12:Q12"/>
    <mergeCell ref="O13:Q13"/>
    <mergeCell ref="O14:P14"/>
    <mergeCell ref="E7:F7"/>
    <mergeCell ref="G1:J1"/>
    <mergeCell ref="B2:M2"/>
    <mergeCell ref="B3:M3"/>
    <mergeCell ref="B4:M4"/>
    <mergeCell ref="B5:M5"/>
  </mergeCells>
  <dataValidations count="1">
    <dataValidation type="list" allowBlank="1" showInputMessage="1" showErrorMessage="1" prompt="Sélectionnez une plateforme ou l'hébergeur" sqref="K13:K91" xr:uid="{24917015-0516-479D-9383-B68A37566948}">
      <formula1>"Collecte par l'hébergeur,Air BnB,Abritel,Gîte de France,Booking,VRBO,Le Bon Coin"</formula1>
    </dataValidation>
  </dataValidations>
  <pageMargins left="0.19685039370078741" right="0.19685039370078741" top="0.39370078740157483" bottom="0.39370078740157483" header="0.19685039370078741" footer="0.19685039370078741"/>
  <pageSetup paperSize="9" scale="56" fitToHeight="0" orientation="landscape" r:id="rId1"/>
  <headerFooter>
    <oddHeader>&amp;C&amp;A 2022</oddHeader>
    <oddFooter>Page &amp;P de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03084-6969-4BC2-ACBF-48C4B81EDD07}">
  <dimension ref="A1:O31"/>
  <sheetViews>
    <sheetView showGridLines="0" topLeftCell="A2" zoomScale="80" zoomScaleNormal="80" workbookViewId="0">
      <selection activeCell="B2" sqref="B2:C2"/>
    </sheetView>
  </sheetViews>
  <sheetFormatPr baseColWidth="10" defaultRowHeight="15"/>
  <cols>
    <col min="1" max="1" width="26.85546875" customWidth="1"/>
    <col min="2" max="2" width="32.140625" customWidth="1"/>
    <col min="3" max="3" width="20.7109375" customWidth="1"/>
  </cols>
  <sheetData>
    <row r="1" spans="1:15" ht="13.5" customHeight="1" thickBot="1">
      <c r="A1" s="43"/>
      <c r="B1" s="43"/>
      <c r="C1" s="43"/>
      <c r="D1" s="43"/>
      <c r="E1" s="43"/>
      <c r="F1" s="126"/>
      <c r="G1" s="126"/>
      <c r="H1" s="126"/>
      <c r="I1" s="20"/>
      <c r="J1" s="20"/>
      <c r="K1" s="20"/>
      <c r="L1" s="20"/>
      <c r="M1" s="21"/>
      <c r="N1" s="21"/>
      <c r="O1" s="21"/>
    </row>
    <row r="2" spans="1:15" ht="16.5">
      <c r="A2" s="45" t="s">
        <v>14</v>
      </c>
      <c r="B2" s="120"/>
      <c r="C2" s="121"/>
      <c r="D2" s="46"/>
      <c r="E2" s="46"/>
      <c r="F2" s="36"/>
      <c r="G2" s="36"/>
      <c r="H2" s="36"/>
      <c r="I2" s="36"/>
      <c r="J2" s="36"/>
      <c r="K2" s="36"/>
      <c r="L2" s="36"/>
      <c r="M2" s="36"/>
      <c r="N2" s="27"/>
      <c r="O2" s="27"/>
    </row>
    <row r="3" spans="1:15" ht="16.5">
      <c r="A3" s="47" t="s">
        <v>1</v>
      </c>
      <c r="B3" s="122"/>
      <c r="C3" s="123"/>
      <c r="D3" s="46"/>
      <c r="E3" s="46"/>
      <c r="F3" s="36"/>
      <c r="G3" s="36"/>
      <c r="H3" s="36"/>
      <c r="I3" s="36"/>
      <c r="J3" s="36"/>
      <c r="K3" s="36"/>
      <c r="L3" s="36"/>
      <c r="M3" s="36"/>
      <c r="N3" s="27"/>
      <c r="O3" s="27"/>
    </row>
    <row r="4" spans="1:15" ht="16.5">
      <c r="A4" s="47" t="s">
        <v>0</v>
      </c>
      <c r="B4" s="122"/>
      <c r="C4" s="123"/>
      <c r="D4" s="46"/>
      <c r="E4" s="46"/>
      <c r="F4" s="36"/>
      <c r="G4" s="36"/>
      <c r="H4" s="36"/>
      <c r="I4" s="36"/>
      <c r="J4" s="36"/>
      <c r="K4" s="36"/>
      <c r="L4" s="36"/>
      <c r="M4" s="36"/>
      <c r="N4" s="27"/>
      <c r="O4" s="27"/>
    </row>
    <row r="5" spans="1:15" ht="17.25" thickBot="1">
      <c r="A5" s="48" t="s">
        <v>3</v>
      </c>
      <c r="B5" s="124"/>
      <c r="C5" s="125"/>
      <c r="D5" s="46"/>
      <c r="E5" s="46"/>
      <c r="F5" s="36"/>
      <c r="G5" s="36"/>
      <c r="H5" s="36"/>
      <c r="I5" s="36"/>
      <c r="J5" s="36"/>
      <c r="K5" s="36"/>
      <c r="L5" s="36"/>
      <c r="M5" s="36"/>
      <c r="N5" s="27"/>
      <c r="O5" s="27"/>
    </row>
    <row r="6" spans="1:15" ht="15.75" thickBot="1">
      <c r="A6" s="68"/>
      <c r="B6" s="68"/>
      <c r="C6" s="68"/>
      <c r="D6" s="68"/>
      <c r="E6" s="68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.75" thickBot="1">
      <c r="A7" s="85" t="s">
        <v>2</v>
      </c>
      <c r="B7" s="86"/>
      <c r="C7" s="87"/>
      <c r="D7" s="68"/>
      <c r="E7" s="68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15.75" thickBot="1">
      <c r="A8" s="82" t="s">
        <v>11</v>
      </c>
      <c r="B8" s="83"/>
      <c r="C8" s="84"/>
      <c r="D8" s="68"/>
      <c r="E8" s="68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6.5">
      <c r="A9" s="110" t="s">
        <v>4</v>
      </c>
      <c r="B9" s="111"/>
      <c r="C9" s="14">
        <f>SUM(Janvier!Q14,Février!Q14,Mars!Q14,Avril!Q14,Mai!Q14,Juin!Q14,Juillet!Q14,Août!Q14,Septembre!Q14,Octobre!Q14,Novembre!Q14,Décembre!Q14)</f>
        <v>0</v>
      </c>
      <c r="D9" s="68"/>
      <c r="E9" s="68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6.5">
      <c r="A10" s="88" t="s">
        <v>10</v>
      </c>
      <c r="B10" s="89"/>
      <c r="C10" s="30">
        <f>SUM(Janvier!Q15,Février!Q15,Mars!Q15,Avril!Q15,Mai!Q15,Juin!Q15,Juillet!Q15,Août!Q15,Septembre!Q15,Octobre!Q15,Novembre!Q15,Décembre!Q15)</f>
        <v>0</v>
      </c>
      <c r="D10" s="68"/>
      <c r="E10" s="68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6.5">
      <c r="A11" s="88" t="s">
        <v>31</v>
      </c>
      <c r="B11" s="89"/>
      <c r="C11" s="30">
        <f>SUM(Janvier!Q16,Février!Q16,Mars!Q16,Avril!Q16,Mai!Q16,Juin!Q16,Juillet!Q16,Août!Q16,Septembre!Q16,Octobre!Q16,Novembre!Q16,Décembre!Q16)</f>
        <v>0</v>
      </c>
      <c r="D11" s="68"/>
      <c r="E11" s="68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ht="15.75" thickBot="1">
      <c r="A12" s="114" t="s">
        <v>20</v>
      </c>
      <c r="B12" s="115"/>
      <c r="C12" s="116"/>
      <c r="D12" s="68"/>
      <c r="E12" s="68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ht="16.5">
      <c r="A13" s="117" t="s">
        <v>17</v>
      </c>
      <c r="B13" s="8" t="s">
        <v>24</v>
      </c>
      <c r="C13" s="17">
        <f>SUM(Janvier!Q18,Février!Q18,Mars!Q18,Avril!Q18,Mai!Q18,Juin!Q18,Juillet!Q18,Août!Q18,Septembre!Q18,Octobre!Q18,Novembre!Q18,Décembre!Q18)</f>
        <v>0</v>
      </c>
      <c r="D13" s="68"/>
      <c r="E13" s="68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ht="17.25" thickBot="1">
      <c r="A14" s="118"/>
      <c r="B14" s="9" t="s">
        <v>5</v>
      </c>
      <c r="C14" s="18">
        <f>SUM(Janvier!Q19,Février!Q19,Mars!Q19,Avril!Q19,Mai!Q19,Juin!Q19,Juillet!Q19,Août!Q19,Septembre!Q19,Octobre!Q19,Novembre!Q19,Décembre!Q19)</f>
        <v>0</v>
      </c>
      <c r="D14" s="68"/>
      <c r="E14" s="68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5" ht="16.5">
      <c r="A15" s="117" t="s">
        <v>21</v>
      </c>
      <c r="B15" s="8" t="s">
        <v>24</v>
      </c>
      <c r="C15" s="17">
        <f>SUM(Janvier!Q20,Février!Q20,Mars!Q20,Avril!Q20,Mai!Q20,Juin!Q20,Juillet!Q20,Août!Q20,Septembre!Q20,Octobre!Q20,Novembre!Q20,Décembre!Q20)</f>
        <v>0</v>
      </c>
      <c r="D15" s="68"/>
      <c r="E15" s="68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ht="17.25" thickBot="1">
      <c r="A16" s="118"/>
      <c r="B16" s="9" t="s">
        <v>5</v>
      </c>
      <c r="C16" s="18">
        <f>SUM(Janvier!Q21,Février!Q21,Mars!Q21,Avril!Q21,Mai!Q21,Juin!Q21,Juillet!Q21,Août!Q21,Septembre!Q21,Octobre!Q21,Novembre!Q21,Décembre!Q21)</f>
        <v>0</v>
      </c>
      <c r="D16" s="68"/>
      <c r="E16" s="68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6.5">
      <c r="A17" s="119" t="s">
        <v>22</v>
      </c>
      <c r="B17" s="8" t="s">
        <v>24</v>
      </c>
      <c r="C17" s="17">
        <f>SUM(Janvier!Q22,Février!Q22,Mars!Q22,Avril!Q22,Mai!Q22,Juin!Q22,Juillet!Q22,Août!Q22,Septembre!Q22,Octobre!Q22,Novembre!Q22,Décembre!Q22)</f>
        <v>0</v>
      </c>
      <c r="D17" s="68"/>
      <c r="E17" s="68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7.25" thickBot="1">
      <c r="A18" s="113"/>
      <c r="B18" s="10" t="s">
        <v>5</v>
      </c>
      <c r="C18" s="18">
        <f>SUM(Janvier!Q23,Février!Q23,Mars!Q23,Avril!Q23,Mai!Q23,Juin!Q23,Juillet!Q23,Août!Q23,Septembre!Q23,Octobre!Q23,Novembre!Q23,Décembre!Q23)</f>
        <v>0</v>
      </c>
      <c r="D18" s="68"/>
      <c r="E18" s="68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6.5">
      <c r="A19" s="117" t="s">
        <v>19</v>
      </c>
      <c r="B19" s="8" t="s">
        <v>24</v>
      </c>
      <c r="C19" s="17">
        <f>SUM(Janvier!Q24,Février!Q24,Mars!Q24,Avril!Q24,Mai!Q24,Juin!Q24,Juillet!Q24,Août!Q24,Septembre!Q24,Octobre!Q24,Novembre!Q24,Décembre!Q24)</f>
        <v>0</v>
      </c>
      <c r="D19" s="68"/>
      <c r="E19" s="68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7.25" thickBot="1">
      <c r="A20" s="118"/>
      <c r="B20" s="9" t="s">
        <v>5</v>
      </c>
      <c r="C20" s="18">
        <f>SUM(Janvier!Q25,Février!Q25,Mars!Q25,Avril!Q25,Mai!Q25,Juin!Q25,Juillet!Q25,Août!Q25,Septembre!Q25,Octobre!Q25,Novembre!Q25,Décembre!Q25)</f>
        <v>0</v>
      </c>
      <c r="D20" s="68"/>
      <c r="E20" s="68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6.5">
      <c r="A21" s="112" t="s">
        <v>23</v>
      </c>
      <c r="B21" s="8" t="s">
        <v>24</v>
      </c>
      <c r="C21" s="17">
        <f>SUM(Janvier!Q26,Février!Q26,Mars!Q26,Avril!Q26,Mai!Q26,Juin!Q26,Juillet!Q26,Août!Q26,Septembre!Q26,Octobre!Q26,Novembre!Q26,Décembre!Q26)</f>
        <v>0</v>
      </c>
      <c r="D21" s="68"/>
      <c r="E21" s="68"/>
      <c r="F21" s="27"/>
      <c r="G21" s="27"/>
      <c r="H21" s="27"/>
      <c r="I21" s="27"/>
      <c r="J21" s="27"/>
      <c r="K21" s="27"/>
      <c r="L21" s="27"/>
      <c r="M21" s="27"/>
    </row>
    <row r="22" spans="1:15" ht="17.25" thickBot="1">
      <c r="A22" s="113"/>
      <c r="B22" s="10" t="s">
        <v>5</v>
      </c>
      <c r="C22" s="18">
        <f>SUM(Janvier!Q27,Février!Q27,Mars!Q27,Avril!Q27,Mai!Q27,Juin!Q27,Juillet!Q27,Août!Q27,Septembre!Q27,Octobre!Q27,Novembre!Q27,Décembre!Q27)</f>
        <v>0</v>
      </c>
      <c r="D22" s="68"/>
      <c r="E22" s="68"/>
      <c r="F22" s="27"/>
      <c r="G22" s="27"/>
      <c r="H22" s="27"/>
      <c r="I22" s="27"/>
      <c r="J22" s="27"/>
      <c r="K22" s="27"/>
      <c r="L22" s="27"/>
      <c r="M22" s="27"/>
    </row>
    <row r="23" spans="1:15" ht="16.5">
      <c r="A23" s="73" t="s">
        <v>18</v>
      </c>
      <c r="B23" s="8" t="s">
        <v>24</v>
      </c>
      <c r="C23" s="17">
        <f>SUM(Janvier!Q28,Février!Q28,Mars!Q28,Avril!Q28,Mai!Q28,Juin!Q28,Juillet!Q28,Août!Q28,Septembre!Q28,Octobre!Q28,Novembre!Q28,Décembre!Q28)</f>
        <v>0</v>
      </c>
      <c r="D23" s="68"/>
      <c r="E23" s="68"/>
      <c r="F23" s="27"/>
      <c r="G23" s="27"/>
      <c r="H23" s="27"/>
      <c r="I23" s="27"/>
      <c r="J23" s="27"/>
      <c r="K23" s="27"/>
      <c r="L23" s="27"/>
      <c r="M23" s="27"/>
    </row>
    <row r="24" spans="1:15" ht="17.25" thickBot="1">
      <c r="A24" s="74"/>
      <c r="B24" s="10" t="s">
        <v>5</v>
      </c>
      <c r="C24" s="19">
        <f>SUM(Janvier!Q29,Février!Q29,Mars!Q29,Avril!Q29,Mai!Q29,Juin!Q29,Juillet!Q29,Août!Q29,Septembre!Q29,Octobre!Q29,Novembre!Q29,Décembre!Q29)</f>
        <v>0</v>
      </c>
      <c r="D24" s="68"/>
      <c r="E24" s="68"/>
      <c r="F24" s="27"/>
      <c r="G24" s="27"/>
      <c r="H24" s="27"/>
      <c r="I24" s="27"/>
      <c r="J24" s="27"/>
      <c r="K24" s="27"/>
      <c r="L24" s="27"/>
      <c r="M24" s="27"/>
    </row>
    <row r="25" spans="1:15">
      <c r="A25" s="68"/>
      <c r="B25" s="68"/>
      <c r="C25" s="68"/>
      <c r="D25" s="68"/>
      <c r="E25" s="68"/>
    </row>
    <row r="26" spans="1:15">
      <c r="A26" s="68"/>
      <c r="B26" s="68"/>
      <c r="C26" s="68"/>
      <c r="D26" s="68"/>
      <c r="E26" s="68"/>
    </row>
    <row r="27" spans="1:15">
      <c r="A27" s="68"/>
      <c r="B27" s="68"/>
      <c r="C27" s="68"/>
      <c r="D27" s="68"/>
      <c r="E27" s="68"/>
    </row>
    <row r="28" spans="1:15">
      <c r="A28" s="68"/>
      <c r="B28" s="68"/>
      <c r="C28" s="68"/>
      <c r="D28" s="68"/>
      <c r="E28" s="68"/>
    </row>
    <row r="29" spans="1:15">
      <c r="A29" s="68"/>
      <c r="B29" s="68"/>
      <c r="C29" s="68"/>
      <c r="D29" s="68"/>
      <c r="E29" s="68"/>
    </row>
    <row r="30" spans="1:15">
      <c r="A30" s="68"/>
      <c r="B30" s="68"/>
      <c r="C30" s="68"/>
      <c r="D30" s="68"/>
      <c r="E30" s="68"/>
    </row>
    <row r="31" spans="1:15">
      <c r="A31" s="68"/>
      <c r="B31" s="68"/>
      <c r="C31" s="68"/>
      <c r="D31" s="68"/>
      <c r="E31" s="68"/>
    </row>
  </sheetData>
  <mergeCells count="17">
    <mergeCell ref="B2:C2"/>
    <mergeCell ref="B3:C3"/>
    <mergeCell ref="B4:C4"/>
    <mergeCell ref="B5:C5"/>
    <mergeCell ref="F1:H1"/>
    <mergeCell ref="A21:A22"/>
    <mergeCell ref="A23:A24"/>
    <mergeCell ref="A12:C12"/>
    <mergeCell ref="A13:A14"/>
    <mergeCell ref="A15:A16"/>
    <mergeCell ref="A17:A18"/>
    <mergeCell ref="A19:A20"/>
    <mergeCell ref="A11:B11"/>
    <mergeCell ref="A7:C7"/>
    <mergeCell ref="A8:C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</oddHeader>
    <oddFooter>Page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F97E0-5DC9-412C-B386-CA7837B3A7CA}">
  <dimension ref="A1:R91"/>
  <sheetViews>
    <sheetView showGridLines="0" topLeftCell="A2" zoomScale="80" zoomScaleNormal="80" workbookViewId="0">
      <selection activeCell="B2" sqref="B2:M2"/>
    </sheetView>
  </sheetViews>
  <sheetFormatPr baseColWidth="10" defaultColWidth="11.5703125" defaultRowHeight="14.25"/>
  <cols>
    <col min="1" max="1" width="26" style="2" customWidth="1"/>
    <col min="2" max="2" width="19.28515625" style="2" customWidth="1"/>
    <col min="3" max="3" width="12.85546875" style="2" customWidth="1"/>
    <col min="4" max="4" width="8.28515625" style="2" customWidth="1"/>
    <col min="5" max="5" width="11.7109375" style="2" customWidth="1"/>
    <col min="6" max="7" width="12" style="2" customWidth="1"/>
    <col min="8" max="8" width="14.42578125" style="2" customWidth="1"/>
    <col min="9" max="9" width="12" style="2" customWidth="1"/>
    <col min="10" max="10" width="12.140625" style="2" customWidth="1"/>
    <col min="11" max="11" width="28" style="2" customWidth="1"/>
    <col min="12" max="12" width="12" style="2" customWidth="1"/>
    <col min="13" max="13" width="12.140625" style="2" customWidth="1"/>
    <col min="14" max="14" width="3.28515625" style="2" customWidth="1"/>
    <col min="15" max="15" width="19.42578125" style="2" customWidth="1"/>
    <col min="16" max="16" width="29" style="2" customWidth="1"/>
    <col min="17" max="17" width="11.140625" style="2" customWidth="1"/>
    <col min="18" max="16384" width="11.5703125" style="2"/>
  </cols>
  <sheetData>
    <row r="1" spans="1:18" s="1" customFormat="1" ht="13.9" customHeight="1" thickBot="1">
      <c r="A1" s="43"/>
      <c r="B1" s="43"/>
      <c r="C1" s="43"/>
      <c r="D1" s="43"/>
      <c r="E1" s="43"/>
      <c r="F1" s="43"/>
      <c r="G1" s="72"/>
      <c r="H1" s="72"/>
      <c r="I1" s="72"/>
      <c r="J1" s="72"/>
      <c r="K1" s="43"/>
      <c r="L1" s="43"/>
      <c r="M1" s="43"/>
      <c r="N1" s="43"/>
      <c r="O1" s="44"/>
      <c r="P1" s="44"/>
      <c r="Q1" s="44"/>
      <c r="R1" s="2"/>
    </row>
    <row r="2" spans="1:18" s="1" customFormat="1" ht="18" customHeight="1">
      <c r="A2" s="45" t="s">
        <v>14</v>
      </c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46"/>
      <c r="O2" s="46"/>
      <c r="P2" s="46"/>
      <c r="Q2" s="46"/>
      <c r="R2" s="2"/>
    </row>
    <row r="3" spans="1:18" s="1" customFormat="1" ht="18" customHeight="1">
      <c r="A3" s="47" t="s">
        <v>1</v>
      </c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  <c r="N3" s="46"/>
      <c r="O3" s="46"/>
      <c r="P3" s="46"/>
      <c r="Q3" s="46"/>
      <c r="R3" s="2"/>
    </row>
    <row r="4" spans="1:18" s="3" customFormat="1" ht="18" customHeight="1">
      <c r="A4" s="47" t="s">
        <v>0</v>
      </c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9"/>
      <c r="N4" s="46"/>
      <c r="O4" s="46"/>
      <c r="P4" s="46"/>
      <c r="Q4" s="46"/>
      <c r="R4" s="4"/>
    </row>
    <row r="5" spans="1:18" s="3" customFormat="1" ht="18" customHeight="1" thickBot="1">
      <c r="A5" s="48" t="s">
        <v>3</v>
      </c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  <c r="N5" s="46"/>
      <c r="O5" s="46"/>
      <c r="P5" s="46"/>
      <c r="Q5" s="46"/>
      <c r="R5" s="4"/>
    </row>
    <row r="6" spans="1:18" s="3" customFormat="1" ht="18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"/>
    </row>
    <row r="7" spans="1:18" s="3" customFormat="1" ht="17.25" thickBot="1">
      <c r="A7" s="50"/>
      <c r="B7" s="50"/>
      <c r="C7" s="50"/>
      <c r="D7" s="49"/>
      <c r="E7" s="90"/>
      <c r="F7" s="90"/>
      <c r="G7" s="51"/>
      <c r="H7" s="51"/>
      <c r="I7" s="51"/>
      <c r="J7" s="51"/>
      <c r="K7" s="49"/>
      <c r="L7" s="49"/>
      <c r="M7" s="52"/>
      <c r="N7" s="52"/>
      <c r="O7" s="52"/>
      <c r="P7" s="53"/>
      <c r="Q7" s="52"/>
      <c r="R7" s="4"/>
    </row>
    <row r="8" spans="1:18" s="3" customFormat="1" ht="17.25" thickBot="1">
      <c r="A8" s="24" t="s">
        <v>27</v>
      </c>
      <c r="B8" s="103">
        <v>0.01</v>
      </c>
      <c r="C8" s="104"/>
      <c r="D8" s="54"/>
      <c r="E8" s="54"/>
      <c r="F8" s="54"/>
      <c r="G8" s="49"/>
      <c r="H8" s="49"/>
      <c r="I8" s="49"/>
      <c r="J8" s="51"/>
      <c r="K8" s="49"/>
      <c r="L8" s="49"/>
      <c r="M8" s="52"/>
      <c r="N8" s="52"/>
      <c r="O8" s="52"/>
      <c r="P8" s="53"/>
      <c r="Q8" s="52"/>
      <c r="R8" s="4"/>
    </row>
    <row r="9" spans="1:18" s="1" customFormat="1" ht="17.25" thickBot="1">
      <c r="A9" s="25" t="s">
        <v>25</v>
      </c>
      <c r="B9" s="105" t="s">
        <v>28</v>
      </c>
      <c r="C9" s="106"/>
      <c r="D9" s="54"/>
      <c r="E9" s="54"/>
      <c r="F9" s="54"/>
      <c r="G9" s="43"/>
      <c r="H9" s="43"/>
      <c r="I9" s="43"/>
      <c r="J9" s="51"/>
      <c r="K9" s="43"/>
      <c r="L9" s="43"/>
      <c r="M9" s="55"/>
      <c r="N9" s="55"/>
      <c r="O9" s="55"/>
      <c r="P9" s="56"/>
      <c r="Q9" s="55"/>
      <c r="R9" s="2"/>
    </row>
    <row r="10" spans="1:18" s="1" customFormat="1" ht="17.25" thickBot="1">
      <c r="A10" s="51"/>
      <c r="B10" s="51"/>
      <c r="C10" s="51"/>
      <c r="D10" s="51"/>
      <c r="E10" s="51"/>
      <c r="F10" s="51"/>
      <c r="G10" s="57"/>
      <c r="H10" s="57"/>
      <c r="I10" s="57"/>
      <c r="J10" s="57"/>
      <c r="K10" s="58"/>
      <c r="L10" s="59"/>
      <c r="M10" s="55"/>
      <c r="N10" s="55"/>
      <c r="O10" s="57"/>
      <c r="P10" s="55"/>
      <c r="Q10" s="55"/>
      <c r="R10" s="2"/>
    </row>
    <row r="11" spans="1:18" s="1" customFormat="1" ht="23.25" thickBot="1">
      <c r="A11" s="75" t="s">
        <v>26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  <c r="R11" s="2"/>
    </row>
    <row r="12" spans="1:18" s="5" customFormat="1" ht="64.150000000000006" customHeight="1" thickBot="1">
      <c r="A12" s="60" t="s">
        <v>15</v>
      </c>
      <c r="B12" s="60" t="s">
        <v>16</v>
      </c>
      <c r="C12" s="61" t="s">
        <v>33</v>
      </c>
      <c r="D12" s="23" t="s">
        <v>6</v>
      </c>
      <c r="E12" s="28" t="s">
        <v>10</v>
      </c>
      <c r="F12" s="60" t="s">
        <v>31</v>
      </c>
      <c r="G12" s="38" t="s">
        <v>32</v>
      </c>
      <c r="H12" s="38" t="s">
        <v>29</v>
      </c>
      <c r="I12" s="39" t="s">
        <v>7</v>
      </c>
      <c r="J12" s="23" t="s">
        <v>8</v>
      </c>
      <c r="K12" s="40" t="s">
        <v>13</v>
      </c>
      <c r="L12" s="22" t="s">
        <v>12</v>
      </c>
      <c r="M12" s="23" t="s">
        <v>9</v>
      </c>
      <c r="N12" s="62"/>
      <c r="O12" s="85" t="s">
        <v>2</v>
      </c>
      <c r="P12" s="86"/>
      <c r="Q12" s="87"/>
    </row>
    <row r="13" spans="1:18" s="6" customFormat="1" ht="18" thickBot="1">
      <c r="A13" s="12"/>
      <c r="B13" s="12"/>
      <c r="C13" s="29"/>
      <c r="D13" s="37">
        <f t="shared" ref="D13:D76" si="0">B13-A13</f>
        <v>0</v>
      </c>
      <c r="E13" s="13"/>
      <c r="F13" s="13"/>
      <c r="G13" s="63">
        <f>IF((E13-F13)=0,0,C13/D13/(E13)*1%)</f>
        <v>0</v>
      </c>
      <c r="H13" s="16">
        <f>IF(G13&gt;3,3,G13)</f>
        <v>0</v>
      </c>
      <c r="I13" s="42">
        <f>D13*(E13-F13)</f>
        <v>0</v>
      </c>
      <c r="J13" s="37">
        <f>(F13)*D13</f>
        <v>0</v>
      </c>
      <c r="K13" s="67"/>
      <c r="L13" s="15">
        <f>IF(K13="Collecte par l'hébergeur",(C13*$B$8/D13/(E13))*(E13-F13)*D13,0)</f>
        <v>0</v>
      </c>
      <c r="M13" s="16">
        <f>IFERROR(IF(K13="Collecte par l'hébergeur",0,(C13*$B$8/D13/(E13))*(E13-F13)*D13),0)</f>
        <v>0</v>
      </c>
      <c r="N13" s="64"/>
      <c r="O13" s="82" t="s">
        <v>11</v>
      </c>
      <c r="P13" s="83"/>
      <c r="Q13" s="84"/>
    </row>
    <row r="14" spans="1:18" s="6" customFormat="1" ht="17.25">
      <c r="A14" s="11"/>
      <c r="B14" s="11"/>
      <c r="C14" s="29"/>
      <c r="D14" s="37">
        <f t="shared" si="0"/>
        <v>0</v>
      </c>
      <c r="E14" s="13"/>
      <c r="F14" s="13"/>
      <c r="G14" s="63">
        <f t="shared" ref="G14:G77" si="1">IF((E14-F14)=0,0,C14/D14/(E14)*1%)</f>
        <v>0</v>
      </c>
      <c r="H14" s="16">
        <f t="shared" ref="H14:H77" si="2">IF(G14&gt;3,3,G14)</f>
        <v>0</v>
      </c>
      <c r="I14" s="42">
        <f t="shared" ref="I14:I77" si="3">D14*(E14-F14)</f>
        <v>0</v>
      </c>
      <c r="J14" s="37">
        <f t="shared" ref="J14:J77" si="4">(F14)*D14</f>
        <v>0</v>
      </c>
      <c r="K14" s="67"/>
      <c r="L14" s="15">
        <f t="shared" ref="L14:L77" si="5">IF(K14="Collecte par l'hébergeur",(C14*$B$8/D14/(E14))*(E14-F14)*D14,0)</f>
        <v>0</v>
      </c>
      <c r="M14" s="16">
        <f t="shared" ref="M14:M77" si="6">IFERROR(IF(K14="Collecte par l'hébergeur",0,(C14*$B$8/D14/(E14))*(E14-F14)*D14),0)</f>
        <v>0</v>
      </c>
      <c r="N14" s="26"/>
      <c r="O14" s="78" t="s">
        <v>4</v>
      </c>
      <c r="P14" s="79"/>
      <c r="Q14" s="14">
        <f>SUM(L13:L91)</f>
        <v>0</v>
      </c>
    </row>
    <row r="15" spans="1:18" s="6" customFormat="1" ht="17.25">
      <c r="A15" s="11"/>
      <c r="B15" s="11"/>
      <c r="C15" s="29"/>
      <c r="D15" s="37">
        <f t="shared" si="0"/>
        <v>0</v>
      </c>
      <c r="E15" s="13"/>
      <c r="F15" s="13"/>
      <c r="G15" s="63">
        <f t="shared" si="1"/>
        <v>0</v>
      </c>
      <c r="H15" s="16">
        <f t="shared" si="2"/>
        <v>0</v>
      </c>
      <c r="I15" s="42">
        <f t="shared" si="3"/>
        <v>0</v>
      </c>
      <c r="J15" s="37">
        <f t="shared" si="4"/>
        <v>0</v>
      </c>
      <c r="K15" s="67"/>
      <c r="L15" s="15">
        <f t="shared" si="5"/>
        <v>0</v>
      </c>
      <c r="M15" s="16">
        <f t="shared" si="6"/>
        <v>0</v>
      </c>
      <c r="N15" s="26"/>
      <c r="O15" s="88" t="s">
        <v>30</v>
      </c>
      <c r="P15" s="89"/>
      <c r="Q15" s="41">
        <f>SUMIF(K13:K91,"Collecte par l'hébergeur",E13:E91)</f>
        <v>0</v>
      </c>
    </row>
    <row r="16" spans="1:18" s="6" customFormat="1" ht="18" thickBot="1">
      <c r="A16" s="11"/>
      <c r="B16" s="11"/>
      <c r="C16" s="29"/>
      <c r="D16" s="37">
        <f t="shared" si="0"/>
        <v>0</v>
      </c>
      <c r="E16" s="13"/>
      <c r="F16" s="13"/>
      <c r="G16" s="63">
        <f t="shared" si="1"/>
        <v>0</v>
      </c>
      <c r="H16" s="16">
        <f t="shared" si="2"/>
        <v>0</v>
      </c>
      <c r="I16" s="42">
        <f t="shared" si="3"/>
        <v>0</v>
      </c>
      <c r="J16" s="37">
        <f t="shared" si="4"/>
        <v>0</v>
      </c>
      <c r="K16" s="67"/>
      <c r="L16" s="15">
        <f t="shared" si="5"/>
        <v>0</v>
      </c>
      <c r="M16" s="16">
        <f t="shared" si="6"/>
        <v>0</v>
      </c>
      <c r="N16" s="26"/>
      <c r="O16" s="80" t="s">
        <v>31</v>
      </c>
      <c r="P16" s="81"/>
      <c r="Q16" s="41">
        <f>SUMIF(K13:K91,"Collecte par l'hébergeur",F13:F91)</f>
        <v>0</v>
      </c>
    </row>
    <row r="17" spans="1:17" s="6" customFormat="1" ht="18" thickBot="1">
      <c r="A17" s="11"/>
      <c r="B17" s="11"/>
      <c r="C17" s="29"/>
      <c r="D17" s="37">
        <f t="shared" si="0"/>
        <v>0</v>
      </c>
      <c r="E17" s="13"/>
      <c r="F17" s="13"/>
      <c r="G17" s="63">
        <f t="shared" si="1"/>
        <v>0</v>
      </c>
      <c r="H17" s="16">
        <f t="shared" si="2"/>
        <v>0</v>
      </c>
      <c r="I17" s="42">
        <f t="shared" si="3"/>
        <v>0</v>
      </c>
      <c r="J17" s="37">
        <f t="shared" si="4"/>
        <v>0</v>
      </c>
      <c r="K17" s="67"/>
      <c r="L17" s="15">
        <f t="shared" si="5"/>
        <v>0</v>
      </c>
      <c r="M17" s="16">
        <f t="shared" si="6"/>
        <v>0</v>
      </c>
      <c r="N17" s="26"/>
      <c r="O17" s="100" t="s">
        <v>20</v>
      </c>
      <c r="P17" s="101"/>
      <c r="Q17" s="102"/>
    </row>
    <row r="18" spans="1:17" s="6" customFormat="1" ht="17.25">
      <c r="A18" s="11"/>
      <c r="B18" s="11"/>
      <c r="C18" s="29"/>
      <c r="D18" s="37">
        <f t="shared" si="0"/>
        <v>0</v>
      </c>
      <c r="E18" s="13"/>
      <c r="F18" s="13"/>
      <c r="G18" s="63">
        <f t="shared" si="1"/>
        <v>0</v>
      </c>
      <c r="H18" s="16">
        <f t="shared" si="2"/>
        <v>0</v>
      </c>
      <c r="I18" s="42">
        <f t="shared" si="3"/>
        <v>0</v>
      </c>
      <c r="J18" s="37">
        <f t="shared" si="4"/>
        <v>0</v>
      </c>
      <c r="K18" s="67"/>
      <c r="L18" s="15">
        <f t="shared" si="5"/>
        <v>0</v>
      </c>
      <c r="M18" s="16">
        <f t="shared" si="6"/>
        <v>0</v>
      </c>
      <c r="N18" s="26"/>
      <c r="O18" s="33" t="s">
        <v>17</v>
      </c>
      <c r="P18" s="8" t="s">
        <v>24</v>
      </c>
      <c r="Q18" s="17">
        <f>SUMIF(K13:K91,"Air BnB",I13:I91)</f>
        <v>0</v>
      </c>
    </row>
    <row r="19" spans="1:17" s="6" customFormat="1" ht="18" thickBot="1">
      <c r="A19" s="11"/>
      <c r="B19" s="11"/>
      <c r="C19" s="29"/>
      <c r="D19" s="37">
        <f t="shared" si="0"/>
        <v>0</v>
      </c>
      <c r="E19" s="13"/>
      <c r="F19" s="13"/>
      <c r="G19" s="63">
        <f t="shared" si="1"/>
        <v>0</v>
      </c>
      <c r="H19" s="16">
        <f t="shared" si="2"/>
        <v>0</v>
      </c>
      <c r="I19" s="42">
        <f t="shared" si="3"/>
        <v>0</v>
      </c>
      <c r="J19" s="37">
        <f t="shared" si="4"/>
        <v>0</v>
      </c>
      <c r="K19" s="67"/>
      <c r="L19" s="15">
        <f t="shared" si="5"/>
        <v>0</v>
      </c>
      <c r="M19" s="16">
        <f t="shared" si="6"/>
        <v>0</v>
      </c>
      <c r="N19" s="26"/>
      <c r="O19" s="34"/>
      <c r="P19" s="9" t="s">
        <v>5</v>
      </c>
      <c r="Q19" s="18">
        <f>SUMIF(K13:K91,"Air BnB",M13:M91)</f>
        <v>0</v>
      </c>
    </row>
    <row r="20" spans="1:17" s="6" customFormat="1" ht="17.25">
      <c r="A20" s="11"/>
      <c r="B20" s="11"/>
      <c r="C20" s="29"/>
      <c r="D20" s="37">
        <f t="shared" si="0"/>
        <v>0</v>
      </c>
      <c r="E20" s="13"/>
      <c r="F20" s="13"/>
      <c r="G20" s="63">
        <f t="shared" si="1"/>
        <v>0</v>
      </c>
      <c r="H20" s="16">
        <f t="shared" si="2"/>
        <v>0</v>
      </c>
      <c r="I20" s="42">
        <f t="shared" si="3"/>
        <v>0</v>
      </c>
      <c r="J20" s="37">
        <f t="shared" si="4"/>
        <v>0</v>
      </c>
      <c r="K20" s="67"/>
      <c r="L20" s="15">
        <f t="shared" si="5"/>
        <v>0</v>
      </c>
      <c r="M20" s="16">
        <f t="shared" si="6"/>
        <v>0</v>
      </c>
      <c r="N20" s="26"/>
      <c r="O20" s="33" t="s">
        <v>21</v>
      </c>
      <c r="P20" s="8" t="s">
        <v>24</v>
      </c>
      <c r="Q20" s="17">
        <f>SUMIF(K13:K91,"Abritel",I13:I91)</f>
        <v>0</v>
      </c>
    </row>
    <row r="21" spans="1:17" s="6" customFormat="1" ht="18" thickBot="1">
      <c r="A21" s="12"/>
      <c r="B21" s="12"/>
      <c r="C21" s="29"/>
      <c r="D21" s="37">
        <f t="shared" si="0"/>
        <v>0</v>
      </c>
      <c r="E21" s="13"/>
      <c r="F21" s="13"/>
      <c r="G21" s="63">
        <f t="shared" si="1"/>
        <v>0</v>
      </c>
      <c r="H21" s="16">
        <f t="shared" si="2"/>
        <v>0</v>
      </c>
      <c r="I21" s="42">
        <f t="shared" si="3"/>
        <v>0</v>
      </c>
      <c r="J21" s="37">
        <f t="shared" si="4"/>
        <v>0</v>
      </c>
      <c r="K21" s="67"/>
      <c r="L21" s="15">
        <f t="shared" si="5"/>
        <v>0</v>
      </c>
      <c r="M21" s="16">
        <f t="shared" si="6"/>
        <v>0</v>
      </c>
      <c r="N21" s="26"/>
      <c r="O21" s="34"/>
      <c r="P21" s="9" t="s">
        <v>5</v>
      </c>
      <c r="Q21" s="18">
        <f>SUMIF(K13:K91,"Abritel",M13:M91)</f>
        <v>0</v>
      </c>
    </row>
    <row r="22" spans="1:17" s="6" customFormat="1" ht="17.25">
      <c r="A22" s="12"/>
      <c r="B22" s="12"/>
      <c r="C22" s="29"/>
      <c r="D22" s="37">
        <f t="shared" si="0"/>
        <v>0</v>
      </c>
      <c r="E22" s="13"/>
      <c r="F22" s="13"/>
      <c r="G22" s="63">
        <f t="shared" si="1"/>
        <v>0</v>
      </c>
      <c r="H22" s="16">
        <f t="shared" si="2"/>
        <v>0</v>
      </c>
      <c r="I22" s="42">
        <f t="shared" si="3"/>
        <v>0</v>
      </c>
      <c r="J22" s="37">
        <f t="shared" si="4"/>
        <v>0</v>
      </c>
      <c r="K22" s="67"/>
      <c r="L22" s="15">
        <f t="shared" si="5"/>
        <v>0</v>
      </c>
      <c r="M22" s="16">
        <f t="shared" si="6"/>
        <v>0</v>
      </c>
      <c r="N22" s="26"/>
      <c r="O22" s="35" t="s">
        <v>22</v>
      </c>
      <c r="P22" s="8" t="s">
        <v>24</v>
      </c>
      <c r="Q22" s="17">
        <f>SUMIF(K13:K91,"Gîte de France",I13:I91)</f>
        <v>0</v>
      </c>
    </row>
    <row r="23" spans="1:17" s="6" customFormat="1" ht="18" thickBot="1">
      <c r="A23" s="12"/>
      <c r="B23" s="12"/>
      <c r="C23" s="29"/>
      <c r="D23" s="37">
        <f t="shared" si="0"/>
        <v>0</v>
      </c>
      <c r="E23" s="13"/>
      <c r="F23" s="13"/>
      <c r="G23" s="63">
        <f t="shared" si="1"/>
        <v>0</v>
      </c>
      <c r="H23" s="16">
        <f t="shared" si="2"/>
        <v>0</v>
      </c>
      <c r="I23" s="42">
        <f t="shared" si="3"/>
        <v>0</v>
      </c>
      <c r="J23" s="37">
        <f t="shared" si="4"/>
        <v>0</v>
      </c>
      <c r="K23" s="67"/>
      <c r="L23" s="15">
        <f t="shared" si="5"/>
        <v>0</v>
      </c>
      <c r="M23" s="16">
        <f t="shared" si="6"/>
        <v>0</v>
      </c>
      <c r="N23" s="26"/>
      <c r="O23" s="32"/>
      <c r="P23" s="10" t="s">
        <v>5</v>
      </c>
      <c r="Q23" s="19">
        <f>SUMIF(K13:K91,"Gîte de France",M13:M91)</f>
        <v>0</v>
      </c>
    </row>
    <row r="24" spans="1:17" s="6" customFormat="1" ht="17.25">
      <c r="A24" s="12"/>
      <c r="B24" s="12"/>
      <c r="C24" s="29"/>
      <c r="D24" s="37">
        <f t="shared" si="0"/>
        <v>0</v>
      </c>
      <c r="E24" s="13"/>
      <c r="F24" s="13"/>
      <c r="G24" s="63">
        <f t="shared" si="1"/>
        <v>0</v>
      </c>
      <c r="H24" s="16">
        <f t="shared" si="2"/>
        <v>0</v>
      </c>
      <c r="I24" s="42">
        <f t="shared" si="3"/>
        <v>0</v>
      </c>
      <c r="J24" s="37">
        <f t="shared" si="4"/>
        <v>0</v>
      </c>
      <c r="K24" s="67"/>
      <c r="L24" s="15">
        <f t="shared" si="5"/>
        <v>0</v>
      </c>
      <c r="M24" s="16">
        <f t="shared" si="6"/>
        <v>0</v>
      </c>
      <c r="N24" s="26"/>
      <c r="O24" s="33" t="s">
        <v>19</v>
      </c>
      <c r="P24" s="8" t="s">
        <v>24</v>
      </c>
      <c r="Q24" s="17">
        <f>SUMIF(K13:K91,"Booking",I13:I91)</f>
        <v>0</v>
      </c>
    </row>
    <row r="25" spans="1:17" s="6" customFormat="1" ht="18" thickBot="1">
      <c r="A25" s="12"/>
      <c r="B25" s="12"/>
      <c r="C25" s="29"/>
      <c r="D25" s="37">
        <f t="shared" si="0"/>
        <v>0</v>
      </c>
      <c r="E25" s="13"/>
      <c r="F25" s="13"/>
      <c r="G25" s="63">
        <f t="shared" si="1"/>
        <v>0</v>
      </c>
      <c r="H25" s="16">
        <f t="shared" si="2"/>
        <v>0</v>
      </c>
      <c r="I25" s="42">
        <f t="shared" si="3"/>
        <v>0</v>
      </c>
      <c r="J25" s="37">
        <f t="shared" si="4"/>
        <v>0</v>
      </c>
      <c r="K25" s="67"/>
      <c r="L25" s="15">
        <f t="shared" si="5"/>
        <v>0</v>
      </c>
      <c r="M25" s="16">
        <f t="shared" si="6"/>
        <v>0</v>
      </c>
      <c r="N25" s="26"/>
      <c r="O25" s="34"/>
      <c r="P25" s="9" t="s">
        <v>5</v>
      </c>
      <c r="Q25" s="18">
        <f>SUMIF(K13:K91,"Booking",M13:M91)</f>
        <v>0</v>
      </c>
    </row>
    <row r="26" spans="1:17" s="6" customFormat="1" ht="17.25">
      <c r="A26" s="12"/>
      <c r="B26" s="12"/>
      <c r="C26" s="29"/>
      <c r="D26" s="37">
        <f t="shared" si="0"/>
        <v>0</v>
      </c>
      <c r="E26" s="13"/>
      <c r="F26" s="13"/>
      <c r="G26" s="63">
        <f t="shared" si="1"/>
        <v>0</v>
      </c>
      <c r="H26" s="16">
        <f t="shared" si="2"/>
        <v>0</v>
      </c>
      <c r="I26" s="42">
        <f t="shared" si="3"/>
        <v>0</v>
      </c>
      <c r="J26" s="37">
        <f t="shared" si="4"/>
        <v>0</v>
      </c>
      <c r="K26" s="67"/>
      <c r="L26" s="15">
        <f t="shared" si="5"/>
        <v>0</v>
      </c>
      <c r="M26" s="16">
        <f t="shared" si="6"/>
        <v>0</v>
      </c>
      <c r="N26" s="26"/>
      <c r="O26" s="31" t="s">
        <v>23</v>
      </c>
      <c r="P26" s="8" t="s">
        <v>24</v>
      </c>
      <c r="Q26" s="17">
        <f>SUMIF(K13:K91,"VRBO",I13:I91)</f>
        <v>0</v>
      </c>
    </row>
    <row r="27" spans="1:17" s="6" customFormat="1" ht="18" thickBot="1">
      <c r="A27" s="12"/>
      <c r="B27" s="12"/>
      <c r="C27" s="29"/>
      <c r="D27" s="37">
        <f t="shared" si="0"/>
        <v>0</v>
      </c>
      <c r="E27" s="13"/>
      <c r="F27" s="13"/>
      <c r="G27" s="63">
        <f t="shared" si="1"/>
        <v>0</v>
      </c>
      <c r="H27" s="16">
        <f t="shared" si="2"/>
        <v>0</v>
      </c>
      <c r="I27" s="42">
        <f t="shared" si="3"/>
        <v>0</v>
      </c>
      <c r="J27" s="37">
        <f t="shared" si="4"/>
        <v>0</v>
      </c>
      <c r="K27" s="67"/>
      <c r="L27" s="15">
        <f t="shared" si="5"/>
        <v>0</v>
      </c>
      <c r="M27" s="16">
        <f t="shared" si="6"/>
        <v>0</v>
      </c>
      <c r="N27" s="26"/>
      <c r="O27" s="32"/>
      <c r="P27" s="10" t="s">
        <v>5</v>
      </c>
      <c r="Q27" s="19">
        <f>SUMIF(K13:K91,"VRBO",M13:M91)</f>
        <v>0</v>
      </c>
    </row>
    <row r="28" spans="1:17" s="6" customFormat="1" ht="17.25">
      <c r="A28" s="12"/>
      <c r="B28" s="12"/>
      <c r="C28" s="29"/>
      <c r="D28" s="37">
        <f t="shared" si="0"/>
        <v>0</v>
      </c>
      <c r="E28" s="13"/>
      <c r="F28" s="13"/>
      <c r="G28" s="63">
        <f t="shared" si="1"/>
        <v>0</v>
      </c>
      <c r="H28" s="16">
        <f t="shared" si="2"/>
        <v>0</v>
      </c>
      <c r="I28" s="42">
        <f t="shared" si="3"/>
        <v>0</v>
      </c>
      <c r="J28" s="37">
        <f t="shared" si="4"/>
        <v>0</v>
      </c>
      <c r="K28" s="67"/>
      <c r="L28" s="15">
        <f t="shared" si="5"/>
        <v>0</v>
      </c>
      <c r="M28" s="16">
        <f t="shared" si="6"/>
        <v>0</v>
      </c>
      <c r="N28" s="26"/>
      <c r="O28" s="73" t="s">
        <v>18</v>
      </c>
      <c r="P28" s="8" t="s">
        <v>24</v>
      </c>
      <c r="Q28" s="17">
        <f>SUMIF(K13:K91,"Le Bon Coin",I13:I91)</f>
        <v>0</v>
      </c>
    </row>
    <row r="29" spans="1:17" s="6" customFormat="1" ht="18" thickBot="1">
      <c r="A29" s="12"/>
      <c r="B29" s="12"/>
      <c r="C29" s="29"/>
      <c r="D29" s="37">
        <f t="shared" si="0"/>
        <v>0</v>
      </c>
      <c r="E29" s="13"/>
      <c r="F29" s="13"/>
      <c r="G29" s="63">
        <f t="shared" si="1"/>
        <v>0</v>
      </c>
      <c r="H29" s="16">
        <f t="shared" si="2"/>
        <v>0</v>
      </c>
      <c r="I29" s="42">
        <f t="shared" si="3"/>
        <v>0</v>
      </c>
      <c r="J29" s="37">
        <f t="shared" si="4"/>
        <v>0</v>
      </c>
      <c r="K29" s="67"/>
      <c r="L29" s="15">
        <f t="shared" si="5"/>
        <v>0</v>
      </c>
      <c r="M29" s="16">
        <f t="shared" si="6"/>
        <v>0</v>
      </c>
      <c r="N29" s="26"/>
      <c r="O29" s="74"/>
      <c r="P29" s="10" t="s">
        <v>5</v>
      </c>
      <c r="Q29" s="19">
        <f>SUMIF(K13:K91,"Le Bon Coin",M13:M91)</f>
        <v>0</v>
      </c>
    </row>
    <row r="30" spans="1:17" s="6" customFormat="1" ht="17.25">
      <c r="A30" s="12"/>
      <c r="B30" s="12"/>
      <c r="C30" s="29"/>
      <c r="D30" s="37">
        <f t="shared" si="0"/>
        <v>0</v>
      </c>
      <c r="E30" s="13"/>
      <c r="F30" s="13"/>
      <c r="G30" s="63">
        <f t="shared" si="1"/>
        <v>0</v>
      </c>
      <c r="H30" s="16">
        <f t="shared" si="2"/>
        <v>0</v>
      </c>
      <c r="I30" s="42">
        <f t="shared" si="3"/>
        <v>0</v>
      </c>
      <c r="J30" s="37">
        <f t="shared" si="4"/>
        <v>0</v>
      </c>
      <c r="K30" s="67"/>
      <c r="L30" s="15">
        <f t="shared" si="5"/>
        <v>0</v>
      </c>
      <c r="M30" s="16">
        <f t="shared" si="6"/>
        <v>0</v>
      </c>
      <c r="N30" s="26"/>
      <c r="O30" s="65"/>
      <c r="P30" s="65"/>
      <c r="Q30" s="65"/>
    </row>
    <row r="31" spans="1:17" s="6" customFormat="1" ht="17.25">
      <c r="A31" s="12"/>
      <c r="B31" s="12"/>
      <c r="C31" s="29"/>
      <c r="D31" s="37">
        <f t="shared" si="0"/>
        <v>0</v>
      </c>
      <c r="E31" s="13"/>
      <c r="F31" s="13"/>
      <c r="G31" s="63">
        <f t="shared" si="1"/>
        <v>0</v>
      </c>
      <c r="H31" s="16">
        <f t="shared" si="2"/>
        <v>0</v>
      </c>
      <c r="I31" s="42">
        <f t="shared" si="3"/>
        <v>0</v>
      </c>
      <c r="J31" s="37">
        <f t="shared" si="4"/>
        <v>0</v>
      </c>
      <c r="K31" s="67"/>
      <c r="L31" s="15">
        <f t="shared" si="5"/>
        <v>0</v>
      </c>
      <c r="M31" s="16">
        <f t="shared" si="6"/>
        <v>0</v>
      </c>
      <c r="N31" s="26"/>
      <c r="O31" s="65"/>
      <c r="P31" s="65"/>
      <c r="Q31" s="65"/>
    </row>
    <row r="32" spans="1:17" s="6" customFormat="1" ht="17.25">
      <c r="A32" s="12"/>
      <c r="B32" s="12"/>
      <c r="C32" s="29"/>
      <c r="D32" s="37">
        <f t="shared" si="0"/>
        <v>0</v>
      </c>
      <c r="E32" s="13"/>
      <c r="F32" s="13"/>
      <c r="G32" s="63">
        <f t="shared" si="1"/>
        <v>0</v>
      </c>
      <c r="H32" s="16">
        <f t="shared" si="2"/>
        <v>0</v>
      </c>
      <c r="I32" s="42">
        <f t="shared" si="3"/>
        <v>0</v>
      </c>
      <c r="J32" s="37">
        <f t="shared" si="4"/>
        <v>0</v>
      </c>
      <c r="K32" s="67"/>
      <c r="L32" s="15">
        <f t="shared" si="5"/>
        <v>0</v>
      </c>
      <c r="M32" s="16">
        <f t="shared" si="6"/>
        <v>0</v>
      </c>
      <c r="N32" s="26"/>
      <c r="O32" s="26"/>
      <c r="P32" s="65"/>
      <c r="Q32" s="65"/>
    </row>
    <row r="33" spans="1:17" s="6" customFormat="1" ht="17.25">
      <c r="A33" s="12"/>
      <c r="B33" s="12"/>
      <c r="C33" s="29"/>
      <c r="D33" s="37">
        <f t="shared" si="0"/>
        <v>0</v>
      </c>
      <c r="E33" s="13"/>
      <c r="F33" s="13"/>
      <c r="G33" s="63">
        <f t="shared" si="1"/>
        <v>0</v>
      </c>
      <c r="H33" s="16">
        <f t="shared" si="2"/>
        <v>0</v>
      </c>
      <c r="I33" s="42">
        <f t="shared" si="3"/>
        <v>0</v>
      </c>
      <c r="J33" s="37">
        <f t="shared" si="4"/>
        <v>0</v>
      </c>
      <c r="K33" s="67"/>
      <c r="L33" s="15">
        <f t="shared" si="5"/>
        <v>0</v>
      </c>
      <c r="M33" s="16">
        <f t="shared" si="6"/>
        <v>0</v>
      </c>
      <c r="N33" s="26"/>
      <c r="O33" s="26"/>
      <c r="P33" s="65"/>
      <c r="Q33" s="65"/>
    </row>
    <row r="34" spans="1:17" s="6" customFormat="1" ht="17.25">
      <c r="A34" s="12"/>
      <c r="B34" s="12"/>
      <c r="C34" s="29"/>
      <c r="D34" s="37">
        <f t="shared" si="0"/>
        <v>0</v>
      </c>
      <c r="E34" s="13"/>
      <c r="F34" s="13"/>
      <c r="G34" s="63">
        <f t="shared" si="1"/>
        <v>0</v>
      </c>
      <c r="H34" s="16">
        <f t="shared" si="2"/>
        <v>0</v>
      </c>
      <c r="I34" s="42">
        <f t="shared" si="3"/>
        <v>0</v>
      </c>
      <c r="J34" s="37">
        <f t="shared" si="4"/>
        <v>0</v>
      </c>
      <c r="K34" s="67"/>
      <c r="L34" s="15">
        <f t="shared" si="5"/>
        <v>0</v>
      </c>
      <c r="M34" s="16">
        <f t="shared" si="6"/>
        <v>0</v>
      </c>
      <c r="N34" s="26"/>
      <c r="O34" s="26"/>
      <c r="P34" s="65"/>
      <c r="Q34" s="65"/>
    </row>
    <row r="35" spans="1:17" s="6" customFormat="1" ht="17.25">
      <c r="A35" s="12"/>
      <c r="B35" s="12"/>
      <c r="C35" s="29"/>
      <c r="D35" s="37">
        <f t="shared" si="0"/>
        <v>0</v>
      </c>
      <c r="E35" s="13"/>
      <c r="F35" s="13"/>
      <c r="G35" s="63">
        <f t="shared" si="1"/>
        <v>0</v>
      </c>
      <c r="H35" s="16">
        <f t="shared" si="2"/>
        <v>0</v>
      </c>
      <c r="I35" s="42">
        <f t="shared" si="3"/>
        <v>0</v>
      </c>
      <c r="J35" s="37">
        <f t="shared" si="4"/>
        <v>0</v>
      </c>
      <c r="K35" s="67"/>
      <c r="L35" s="15">
        <f t="shared" si="5"/>
        <v>0</v>
      </c>
      <c r="M35" s="16">
        <f t="shared" si="6"/>
        <v>0</v>
      </c>
      <c r="N35" s="26"/>
      <c r="O35" s="26"/>
      <c r="P35" s="65"/>
      <c r="Q35" s="65"/>
    </row>
    <row r="36" spans="1:17" s="6" customFormat="1" ht="17.45" customHeight="1">
      <c r="A36" s="12"/>
      <c r="B36" s="12"/>
      <c r="C36" s="29"/>
      <c r="D36" s="37">
        <f t="shared" si="0"/>
        <v>0</v>
      </c>
      <c r="E36" s="13"/>
      <c r="F36" s="13"/>
      <c r="G36" s="63">
        <f t="shared" si="1"/>
        <v>0</v>
      </c>
      <c r="H36" s="16">
        <f t="shared" si="2"/>
        <v>0</v>
      </c>
      <c r="I36" s="42">
        <f t="shared" si="3"/>
        <v>0</v>
      </c>
      <c r="J36" s="37">
        <f t="shared" si="4"/>
        <v>0</v>
      </c>
      <c r="K36" s="67"/>
      <c r="L36" s="15">
        <f t="shared" si="5"/>
        <v>0</v>
      </c>
      <c r="M36" s="16">
        <f t="shared" si="6"/>
        <v>0</v>
      </c>
      <c r="N36" s="26"/>
      <c r="O36" s="26"/>
      <c r="P36" s="65"/>
      <c r="Q36" s="65"/>
    </row>
    <row r="37" spans="1:17" s="6" customFormat="1" ht="17.25">
      <c r="A37" s="12"/>
      <c r="B37" s="12"/>
      <c r="C37" s="29"/>
      <c r="D37" s="37">
        <f t="shared" si="0"/>
        <v>0</v>
      </c>
      <c r="E37" s="13"/>
      <c r="F37" s="13"/>
      <c r="G37" s="63">
        <f t="shared" si="1"/>
        <v>0</v>
      </c>
      <c r="H37" s="16">
        <f t="shared" si="2"/>
        <v>0</v>
      </c>
      <c r="I37" s="42">
        <f t="shared" si="3"/>
        <v>0</v>
      </c>
      <c r="J37" s="37">
        <f t="shared" si="4"/>
        <v>0</v>
      </c>
      <c r="K37" s="67"/>
      <c r="L37" s="15">
        <f t="shared" si="5"/>
        <v>0</v>
      </c>
      <c r="M37" s="16">
        <f t="shared" si="6"/>
        <v>0</v>
      </c>
      <c r="N37" s="26"/>
      <c r="O37" s="26"/>
      <c r="P37" s="65"/>
      <c r="Q37" s="65"/>
    </row>
    <row r="38" spans="1:17" s="6" customFormat="1" ht="17.25">
      <c r="A38" s="12"/>
      <c r="B38" s="12"/>
      <c r="C38" s="29"/>
      <c r="D38" s="37">
        <f t="shared" si="0"/>
        <v>0</v>
      </c>
      <c r="E38" s="13"/>
      <c r="F38" s="13"/>
      <c r="G38" s="63">
        <f t="shared" si="1"/>
        <v>0</v>
      </c>
      <c r="H38" s="16">
        <f t="shared" si="2"/>
        <v>0</v>
      </c>
      <c r="I38" s="42">
        <f t="shared" si="3"/>
        <v>0</v>
      </c>
      <c r="J38" s="37">
        <f t="shared" si="4"/>
        <v>0</v>
      </c>
      <c r="K38" s="67"/>
      <c r="L38" s="15">
        <f t="shared" si="5"/>
        <v>0</v>
      </c>
      <c r="M38" s="16">
        <f t="shared" si="6"/>
        <v>0</v>
      </c>
      <c r="N38" s="26"/>
      <c r="O38" s="26"/>
      <c r="P38" s="65"/>
      <c r="Q38" s="65"/>
    </row>
    <row r="39" spans="1:17" s="6" customFormat="1" ht="17.25">
      <c r="A39" s="12"/>
      <c r="B39" s="12"/>
      <c r="C39" s="29"/>
      <c r="D39" s="37">
        <f t="shared" si="0"/>
        <v>0</v>
      </c>
      <c r="E39" s="13"/>
      <c r="F39" s="13"/>
      <c r="G39" s="63">
        <f t="shared" si="1"/>
        <v>0</v>
      </c>
      <c r="H39" s="16">
        <f t="shared" si="2"/>
        <v>0</v>
      </c>
      <c r="I39" s="42">
        <f t="shared" si="3"/>
        <v>0</v>
      </c>
      <c r="J39" s="37">
        <f t="shared" si="4"/>
        <v>0</v>
      </c>
      <c r="K39" s="67"/>
      <c r="L39" s="15">
        <f t="shared" si="5"/>
        <v>0</v>
      </c>
      <c r="M39" s="16">
        <f t="shared" si="6"/>
        <v>0</v>
      </c>
      <c r="N39" s="26"/>
      <c r="O39" s="26"/>
      <c r="P39" s="65"/>
      <c r="Q39" s="65"/>
    </row>
    <row r="40" spans="1:17" s="6" customFormat="1" ht="17.25">
      <c r="A40" s="12"/>
      <c r="B40" s="12"/>
      <c r="C40" s="29"/>
      <c r="D40" s="37">
        <f t="shared" si="0"/>
        <v>0</v>
      </c>
      <c r="E40" s="13"/>
      <c r="F40" s="13"/>
      <c r="G40" s="63">
        <f t="shared" si="1"/>
        <v>0</v>
      </c>
      <c r="H40" s="16">
        <f t="shared" si="2"/>
        <v>0</v>
      </c>
      <c r="I40" s="42">
        <f t="shared" si="3"/>
        <v>0</v>
      </c>
      <c r="J40" s="37">
        <f t="shared" si="4"/>
        <v>0</v>
      </c>
      <c r="K40" s="67"/>
      <c r="L40" s="15">
        <f t="shared" si="5"/>
        <v>0</v>
      </c>
      <c r="M40" s="16">
        <f t="shared" si="6"/>
        <v>0</v>
      </c>
      <c r="N40" s="26"/>
      <c r="O40" s="26"/>
      <c r="P40" s="65"/>
      <c r="Q40" s="65"/>
    </row>
    <row r="41" spans="1:17" s="6" customFormat="1" ht="17.25">
      <c r="A41" s="12"/>
      <c r="B41" s="12"/>
      <c r="C41" s="29"/>
      <c r="D41" s="37">
        <f t="shared" si="0"/>
        <v>0</v>
      </c>
      <c r="E41" s="13"/>
      <c r="F41" s="13"/>
      <c r="G41" s="63">
        <f t="shared" si="1"/>
        <v>0</v>
      </c>
      <c r="H41" s="16">
        <f t="shared" si="2"/>
        <v>0</v>
      </c>
      <c r="I41" s="42">
        <f t="shared" si="3"/>
        <v>0</v>
      </c>
      <c r="J41" s="37">
        <f t="shared" si="4"/>
        <v>0</v>
      </c>
      <c r="K41" s="67"/>
      <c r="L41" s="15">
        <f t="shared" si="5"/>
        <v>0</v>
      </c>
      <c r="M41" s="16">
        <f t="shared" si="6"/>
        <v>0</v>
      </c>
      <c r="N41" s="26"/>
      <c r="O41" s="26"/>
      <c r="P41" s="65"/>
      <c r="Q41" s="65"/>
    </row>
    <row r="42" spans="1:17" s="6" customFormat="1" ht="17.25">
      <c r="A42" s="12"/>
      <c r="B42" s="12"/>
      <c r="C42" s="29"/>
      <c r="D42" s="37">
        <f t="shared" si="0"/>
        <v>0</v>
      </c>
      <c r="E42" s="13"/>
      <c r="F42" s="13"/>
      <c r="G42" s="63">
        <f t="shared" si="1"/>
        <v>0</v>
      </c>
      <c r="H42" s="16">
        <f t="shared" si="2"/>
        <v>0</v>
      </c>
      <c r="I42" s="42">
        <f t="shared" si="3"/>
        <v>0</v>
      </c>
      <c r="J42" s="37">
        <f t="shared" si="4"/>
        <v>0</v>
      </c>
      <c r="K42" s="67"/>
      <c r="L42" s="15">
        <f t="shared" si="5"/>
        <v>0</v>
      </c>
      <c r="M42" s="16">
        <f t="shared" si="6"/>
        <v>0</v>
      </c>
      <c r="N42" s="26"/>
      <c r="O42" s="26"/>
      <c r="P42" s="65"/>
      <c r="Q42" s="65"/>
    </row>
    <row r="43" spans="1:17" s="6" customFormat="1" ht="17.25">
      <c r="A43" s="12"/>
      <c r="B43" s="12"/>
      <c r="C43" s="29"/>
      <c r="D43" s="37">
        <f t="shared" si="0"/>
        <v>0</v>
      </c>
      <c r="E43" s="13"/>
      <c r="F43" s="13"/>
      <c r="G43" s="63">
        <f t="shared" si="1"/>
        <v>0</v>
      </c>
      <c r="H43" s="16">
        <f t="shared" si="2"/>
        <v>0</v>
      </c>
      <c r="I43" s="42">
        <f t="shared" si="3"/>
        <v>0</v>
      </c>
      <c r="J43" s="37">
        <f t="shared" si="4"/>
        <v>0</v>
      </c>
      <c r="K43" s="67"/>
      <c r="L43" s="15">
        <f t="shared" si="5"/>
        <v>0</v>
      </c>
      <c r="M43" s="16">
        <f t="shared" si="6"/>
        <v>0</v>
      </c>
      <c r="N43" s="26"/>
      <c r="O43" s="26"/>
      <c r="P43" s="65"/>
      <c r="Q43" s="65"/>
    </row>
    <row r="44" spans="1:17" s="6" customFormat="1" ht="17.25">
      <c r="A44" s="12"/>
      <c r="B44" s="12"/>
      <c r="C44" s="29"/>
      <c r="D44" s="37">
        <f t="shared" si="0"/>
        <v>0</v>
      </c>
      <c r="E44" s="13"/>
      <c r="F44" s="13"/>
      <c r="G44" s="63">
        <f t="shared" si="1"/>
        <v>0</v>
      </c>
      <c r="H44" s="16">
        <f t="shared" si="2"/>
        <v>0</v>
      </c>
      <c r="I44" s="42">
        <f t="shared" si="3"/>
        <v>0</v>
      </c>
      <c r="J44" s="37">
        <f t="shared" si="4"/>
        <v>0</v>
      </c>
      <c r="K44" s="67"/>
      <c r="L44" s="15">
        <f t="shared" si="5"/>
        <v>0</v>
      </c>
      <c r="M44" s="16">
        <f t="shared" si="6"/>
        <v>0</v>
      </c>
      <c r="N44" s="26"/>
      <c r="O44" s="26"/>
      <c r="P44" s="65"/>
      <c r="Q44" s="65"/>
    </row>
    <row r="45" spans="1:17" s="6" customFormat="1" ht="17.25">
      <c r="A45" s="12"/>
      <c r="B45" s="12"/>
      <c r="C45" s="29"/>
      <c r="D45" s="37">
        <f t="shared" si="0"/>
        <v>0</v>
      </c>
      <c r="E45" s="13"/>
      <c r="F45" s="13"/>
      <c r="G45" s="63">
        <f t="shared" si="1"/>
        <v>0</v>
      </c>
      <c r="H45" s="16">
        <f t="shared" si="2"/>
        <v>0</v>
      </c>
      <c r="I45" s="42">
        <f t="shared" si="3"/>
        <v>0</v>
      </c>
      <c r="J45" s="37">
        <f t="shared" si="4"/>
        <v>0</v>
      </c>
      <c r="K45" s="67"/>
      <c r="L45" s="15">
        <f t="shared" si="5"/>
        <v>0</v>
      </c>
      <c r="M45" s="16">
        <f t="shared" si="6"/>
        <v>0</v>
      </c>
      <c r="N45" s="26"/>
      <c r="O45" s="26"/>
      <c r="P45" s="65"/>
      <c r="Q45" s="65"/>
    </row>
    <row r="46" spans="1:17" s="6" customFormat="1" ht="17.25">
      <c r="A46" s="12"/>
      <c r="B46" s="12"/>
      <c r="C46" s="29"/>
      <c r="D46" s="37">
        <f t="shared" si="0"/>
        <v>0</v>
      </c>
      <c r="E46" s="13"/>
      <c r="F46" s="13"/>
      <c r="G46" s="63">
        <f t="shared" si="1"/>
        <v>0</v>
      </c>
      <c r="H46" s="16">
        <f t="shared" si="2"/>
        <v>0</v>
      </c>
      <c r="I46" s="42">
        <f t="shared" si="3"/>
        <v>0</v>
      </c>
      <c r="J46" s="37">
        <f t="shared" si="4"/>
        <v>0</v>
      </c>
      <c r="K46" s="67"/>
      <c r="L46" s="15">
        <f t="shared" si="5"/>
        <v>0</v>
      </c>
      <c r="M46" s="16">
        <f t="shared" si="6"/>
        <v>0</v>
      </c>
      <c r="N46" s="26"/>
      <c r="O46" s="26"/>
      <c r="P46" s="65"/>
      <c r="Q46" s="65"/>
    </row>
    <row r="47" spans="1:17" s="6" customFormat="1" ht="17.25">
      <c r="A47" s="12"/>
      <c r="B47" s="12"/>
      <c r="C47" s="29"/>
      <c r="D47" s="37">
        <f t="shared" si="0"/>
        <v>0</v>
      </c>
      <c r="E47" s="13"/>
      <c r="F47" s="13"/>
      <c r="G47" s="63">
        <f t="shared" si="1"/>
        <v>0</v>
      </c>
      <c r="H47" s="16">
        <f t="shared" si="2"/>
        <v>0</v>
      </c>
      <c r="I47" s="42">
        <f t="shared" si="3"/>
        <v>0</v>
      </c>
      <c r="J47" s="37">
        <f t="shared" si="4"/>
        <v>0</v>
      </c>
      <c r="K47" s="67"/>
      <c r="L47" s="15">
        <f t="shared" si="5"/>
        <v>0</v>
      </c>
      <c r="M47" s="16">
        <f t="shared" si="6"/>
        <v>0</v>
      </c>
      <c r="N47" s="26"/>
      <c r="O47" s="26"/>
      <c r="P47" s="65"/>
      <c r="Q47" s="65"/>
    </row>
    <row r="48" spans="1:17" s="6" customFormat="1" ht="17.25">
      <c r="A48" s="12"/>
      <c r="B48" s="12"/>
      <c r="C48" s="29"/>
      <c r="D48" s="37">
        <f t="shared" si="0"/>
        <v>0</v>
      </c>
      <c r="E48" s="13"/>
      <c r="F48" s="13"/>
      <c r="G48" s="63">
        <f t="shared" si="1"/>
        <v>0</v>
      </c>
      <c r="H48" s="16">
        <f t="shared" si="2"/>
        <v>0</v>
      </c>
      <c r="I48" s="42">
        <f t="shared" si="3"/>
        <v>0</v>
      </c>
      <c r="J48" s="37">
        <f t="shared" si="4"/>
        <v>0</v>
      </c>
      <c r="K48" s="67"/>
      <c r="L48" s="15">
        <f t="shared" si="5"/>
        <v>0</v>
      </c>
      <c r="M48" s="16">
        <f t="shared" si="6"/>
        <v>0</v>
      </c>
      <c r="N48" s="26"/>
      <c r="O48" s="26"/>
      <c r="P48" s="65"/>
      <c r="Q48" s="65"/>
    </row>
    <row r="49" spans="1:17" s="6" customFormat="1" ht="17.25">
      <c r="A49" s="12"/>
      <c r="B49" s="12"/>
      <c r="C49" s="29"/>
      <c r="D49" s="37">
        <f t="shared" si="0"/>
        <v>0</v>
      </c>
      <c r="E49" s="13"/>
      <c r="F49" s="13"/>
      <c r="G49" s="63">
        <f t="shared" si="1"/>
        <v>0</v>
      </c>
      <c r="H49" s="16">
        <f t="shared" si="2"/>
        <v>0</v>
      </c>
      <c r="I49" s="42">
        <f t="shared" si="3"/>
        <v>0</v>
      </c>
      <c r="J49" s="37">
        <f t="shared" si="4"/>
        <v>0</v>
      </c>
      <c r="K49" s="67"/>
      <c r="L49" s="15">
        <f t="shared" si="5"/>
        <v>0</v>
      </c>
      <c r="M49" s="16">
        <f t="shared" si="6"/>
        <v>0</v>
      </c>
      <c r="N49" s="26"/>
      <c r="O49" s="26"/>
      <c r="P49" s="65"/>
      <c r="Q49" s="65"/>
    </row>
    <row r="50" spans="1:17" s="7" customFormat="1" ht="16.5">
      <c r="A50" s="12"/>
      <c r="B50" s="12"/>
      <c r="C50" s="29"/>
      <c r="D50" s="37">
        <f t="shared" si="0"/>
        <v>0</v>
      </c>
      <c r="E50" s="13"/>
      <c r="F50" s="13"/>
      <c r="G50" s="63">
        <f t="shared" si="1"/>
        <v>0</v>
      </c>
      <c r="H50" s="16">
        <f t="shared" si="2"/>
        <v>0</v>
      </c>
      <c r="I50" s="42">
        <f t="shared" si="3"/>
        <v>0</v>
      </c>
      <c r="J50" s="37">
        <f t="shared" si="4"/>
        <v>0</v>
      </c>
      <c r="K50" s="67"/>
      <c r="L50" s="15">
        <f t="shared" si="5"/>
        <v>0</v>
      </c>
      <c r="M50" s="16">
        <f t="shared" si="6"/>
        <v>0</v>
      </c>
      <c r="N50" s="26"/>
      <c r="O50" s="26"/>
      <c r="P50" s="66"/>
      <c r="Q50" s="66"/>
    </row>
    <row r="51" spans="1:17" s="7" customFormat="1" ht="16.5">
      <c r="A51" s="12"/>
      <c r="B51" s="12"/>
      <c r="C51" s="29"/>
      <c r="D51" s="37">
        <f t="shared" si="0"/>
        <v>0</v>
      </c>
      <c r="E51" s="13"/>
      <c r="F51" s="13"/>
      <c r="G51" s="63">
        <f t="shared" si="1"/>
        <v>0</v>
      </c>
      <c r="H51" s="16">
        <f t="shared" si="2"/>
        <v>0</v>
      </c>
      <c r="I51" s="42">
        <f t="shared" si="3"/>
        <v>0</v>
      </c>
      <c r="J51" s="37">
        <f t="shared" si="4"/>
        <v>0</v>
      </c>
      <c r="K51" s="67"/>
      <c r="L51" s="15">
        <f t="shared" si="5"/>
        <v>0</v>
      </c>
      <c r="M51" s="16">
        <f t="shared" si="6"/>
        <v>0</v>
      </c>
      <c r="N51" s="26"/>
      <c r="O51" s="26"/>
      <c r="P51" s="66"/>
      <c r="Q51" s="66"/>
    </row>
    <row r="52" spans="1:17" s="7" customFormat="1" ht="16.5">
      <c r="A52" s="12"/>
      <c r="B52" s="12"/>
      <c r="C52" s="29"/>
      <c r="D52" s="37">
        <f t="shared" si="0"/>
        <v>0</v>
      </c>
      <c r="E52" s="13"/>
      <c r="F52" s="13"/>
      <c r="G52" s="63">
        <f t="shared" si="1"/>
        <v>0</v>
      </c>
      <c r="H52" s="16">
        <f t="shared" si="2"/>
        <v>0</v>
      </c>
      <c r="I52" s="42">
        <f t="shared" si="3"/>
        <v>0</v>
      </c>
      <c r="J52" s="37">
        <f t="shared" si="4"/>
        <v>0</v>
      </c>
      <c r="K52" s="67"/>
      <c r="L52" s="15">
        <f t="shared" si="5"/>
        <v>0</v>
      </c>
      <c r="M52" s="16">
        <f t="shared" si="6"/>
        <v>0</v>
      </c>
      <c r="N52" s="26"/>
      <c r="O52" s="26"/>
      <c r="P52" s="66"/>
      <c r="Q52" s="66"/>
    </row>
    <row r="53" spans="1:17" s="7" customFormat="1" ht="16.5">
      <c r="A53" s="12"/>
      <c r="B53" s="12"/>
      <c r="C53" s="29"/>
      <c r="D53" s="37">
        <f t="shared" si="0"/>
        <v>0</v>
      </c>
      <c r="E53" s="13"/>
      <c r="F53" s="13"/>
      <c r="G53" s="63">
        <f t="shared" si="1"/>
        <v>0</v>
      </c>
      <c r="H53" s="16">
        <f t="shared" si="2"/>
        <v>0</v>
      </c>
      <c r="I53" s="42">
        <f t="shared" si="3"/>
        <v>0</v>
      </c>
      <c r="J53" s="37">
        <f t="shared" si="4"/>
        <v>0</v>
      </c>
      <c r="K53" s="67"/>
      <c r="L53" s="15">
        <f t="shared" si="5"/>
        <v>0</v>
      </c>
      <c r="M53" s="16">
        <f t="shared" si="6"/>
        <v>0</v>
      </c>
      <c r="N53" s="66"/>
      <c r="O53" s="66"/>
      <c r="P53" s="66"/>
      <c r="Q53" s="66"/>
    </row>
    <row r="54" spans="1:17" s="7" customFormat="1" ht="16.5">
      <c r="A54" s="12"/>
      <c r="B54" s="12"/>
      <c r="C54" s="29"/>
      <c r="D54" s="37">
        <f t="shared" si="0"/>
        <v>0</v>
      </c>
      <c r="E54" s="13"/>
      <c r="F54" s="13"/>
      <c r="G54" s="63">
        <f t="shared" si="1"/>
        <v>0</v>
      </c>
      <c r="H54" s="16">
        <f t="shared" si="2"/>
        <v>0</v>
      </c>
      <c r="I54" s="42">
        <f t="shared" si="3"/>
        <v>0</v>
      </c>
      <c r="J54" s="37">
        <f t="shared" si="4"/>
        <v>0</v>
      </c>
      <c r="K54" s="67"/>
      <c r="L54" s="15">
        <f t="shared" si="5"/>
        <v>0</v>
      </c>
      <c r="M54" s="16">
        <f t="shared" si="6"/>
        <v>0</v>
      </c>
      <c r="N54" s="66"/>
      <c r="O54" s="66"/>
      <c r="P54" s="66"/>
      <c r="Q54" s="66"/>
    </row>
    <row r="55" spans="1:17" s="7" customFormat="1" ht="16.5">
      <c r="A55" s="12"/>
      <c r="B55" s="12"/>
      <c r="C55" s="29"/>
      <c r="D55" s="37">
        <f t="shared" si="0"/>
        <v>0</v>
      </c>
      <c r="E55" s="13"/>
      <c r="F55" s="13"/>
      <c r="G55" s="63">
        <f t="shared" si="1"/>
        <v>0</v>
      </c>
      <c r="H55" s="16">
        <f t="shared" si="2"/>
        <v>0</v>
      </c>
      <c r="I55" s="42">
        <f t="shared" si="3"/>
        <v>0</v>
      </c>
      <c r="J55" s="37">
        <f t="shared" si="4"/>
        <v>0</v>
      </c>
      <c r="K55" s="67"/>
      <c r="L55" s="15">
        <f t="shared" si="5"/>
        <v>0</v>
      </c>
      <c r="M55" s="16">
        <f t="shared" si="6"/>
        <v>0</v>
      </c>
      <c r="N55" s="66"/>
      <c r="O55" s="66"/>
      <c r="P55" s="66"/>
      <c r="Q55" s="66"/>
    </row>
    <row r="56" spans="1:17" s="7" customFormat="1" ht="16.5">
      <c r="A56" s="12"/>
      <c r="B56" s="12"/>
      <c r="C56" s="29"/>
      <c r="D56" s="37">
        <f t="shared" si="0"/>
        <v>0</v>
      </c>
      <c r="E56" s="13"/>
      <c r="F56" s="13"/>
      <c r="G56" s="63">
        <f t="shared" si="1"/>
        <v>0</v>
      </c>
      <c r="H56" s="16">
        <f t="shared" si="2"/>
        <v>0</v>
      </c>
      <c r="I56" s="42">
        <f t="shared" si="3"/>
        <v>0</v>
      </c>
      <c r="J56" s="37">
        <f t="shared" si="4"/>
        <v>0</v>
      </c>
      <c r="K56" s="67"/>
      <c r="L56" s="15">
        <f t="shared" si="5"/>
        <v>0</v>
      </c>
      <c r="M56" s="16">
        <f t="shared" si="6"/>
        <v>0</v>
      </c>
      <c r="N56" s="66"/>
      <c r="O56" s="66"/>
      <c r="P56" s="66"/>
      <c r="Q56" s="66"/>
    </row>
    <row r="57" spans="1:17" s="7" customFormat="1" ht="16.5">
      <c r="A57" s="12"/>
      <c r="B57" s="12"/>
      <c r="C57" s="29"/>
      <c r="D57" s="37">
        <f t="shared" si="0"/>
        <v>0</v>
      </c>
      <c r="E57" s="13"/>
      <c r="F57" s="13"/>
      <c r="G57" s="63">
        <f t="shared" si="1"/>
        <v>0</v>
      </c>
      <c r="H57" s="16">
        <f t="shared" si="2"/>
        <v>0</v>
      </c>
      <c r="I57" s="42">
        <f t="shared" si="3"/>
        <v>0</v>
      </c>
      <c r="J57" s="37">
        <f t="shared" si="4"/>
        <v>0</v>
      </c>
      <c r="K57" s="67"/>
      <c r="L57" s="15">
        <f t="shared" si="5"/>
        <v>0</v>
      </c>
      <c r="M57" s="16">
        <f t="shared" si="6"/>
        <v>0</v>
      </c>
      <c r="N57" s="66"/>
      <c r="O57" s="66"/>
      <c r="P57" s="66"/>
      <c r="Q57" s="66"/>
    </row>
    <row r="58" spans="1:17" s="7" customFormat="1" ht="16.5">
      <c r="A58" s="12"/>
      <c r="B58" s="12"/>
      <c r="C58" s="29"/>
      <c r="D58" s="37">
        <f t="shared" si="0"/>
        <v>0</v>
      </c>
      <c r="E58" s="13"/>
      <c r="F58" s="13"/>
      <c r="G58" s="63">
        <f t="shared" si="1"/>
        <v>0</v>
      </c>
      <c r="H58" s="16">
        <f t="shared" si="2"/>
        <v>0</v>
      </c>
      <c r="I58" s="42">
        <f t="shared" si="3"/>
        <v>0</v>
      </c>
      <c r="J58" s="37">
        <f t="shared" si="4"/>
        <v>0</v>
      </c>
      <c r="K58" s="67"/>
      <c r="L58" s="15">
        <f t="shared" si="5"/>
        <v>0</v>
      </c>
      <c r="M58" s="16">
        <f t="shared" si="6"/>
        <v>0</v>
      </c>
      <c r="N58" s="66"/>
      <c r="O58" s="66"/>
      <c r="P58" s="66"/>
      <c r="Q58" s="66"/>
    </row>
    <row r="59" spans="1:17" s="7" customFormat="1" ht="16.5">
      <c r="A59" s="12"/>
      <c r="B59" s="12"/>
      <c r="C59" s="29"/>
      <c r="D59" s="37">
        <f t="shared" si="0"/>
        <v>0</v>
      </c>
      <c r="E59" s="13"/>
      <c r="F59" s="13"/>
      <c r="G59" s="63">
        <f t="shared" si="1"/>
        <v>0</v>
      </c>
      <c r="H59" s="16">
        <f t="shared" si="2"/>
        <v>0</v>
      </c>
      <c r="I59" s="42">
        <f t="shared" si="3"/>
        <v>0</v>
      </c>
      <c r="J59" s="37">
        <f t="shared" si="4"/>
        <v>0</v>
      </c>
      <c r="K59" s="67"/>
      <c r="L59" s="15">
        <f t="shared" si="5"/>
        <v>0</v>
      </c>
      <c r="M59" s="16">
        <f t="shared" si="6"/>
        <v>0</v>
      </c>
      <c r="N59" s="66"/>
      <c r="O59" s="66"/>
      <c r="P59" s="66"/>
      <c r="Q59" s="66"/>
    </row>
    <row r="60" spans="1:17" s="7" customFormat="1" ht="16.5">
      <c r="A60" s="12"/>
      <c r="B60" s="12"/>
      <c r="C60" s="29"/>
      <c r="D60" s="37">
        <f t="shared" si="0"/>
        <v>0</v>
      </c>
      <c r="E60" s="13"/>
      <c r="F60" s="13"/>
      <c r="G60" s="63">
        <f t="shared" si="1"/>
        <v>0</v>
      </c>
      <c r="H60" s="16">
        <f t="shared" si="2"/>
        <v>0</v>
      </c>
      <c r="I60" s="42">
        <f t="shared" si="3"/>
        <v>0</v>
      </c>
      <c r="J60" s="37">
        <f t="shared" si="4"/>
        <v>0</v>
      </c>
      <c r="K60" s="67"/>
      <c r="L60" s="15">
        <f t="shared" si="5"/>
        <v>0</v>
      </c>
      <c r="M60" s="16">
        <f t="shared" si="6"/>
        <v>0</v>
      </c>
      <c r="N60" s="66"/>
      <c r="O60" s="66"/>
      <c r="P60" s="66"/>
      <c r="Q60" s="66"/>
    </row>
    <row r="61" spans="1:17" s="7" customFormat="1" ht="16.5">
      <c r="A61" s="12"/>
      <c r="B61" s="12"/>
      <c r="C61" s="29"/>
      <c r="D61" s="37">
        <f t="shared" si="0"/>
        <v>0</v>
      </c>
      <c r="E61" s="13"/>
      <c r="F61" s="13"/>
      <c r="G61" s="63">
        <f t="shared" si="1"/>
        <v>0</v>
      </c>
      <c r="H61" s="16">
        <f t="shared" si="2"/>
        <v>0</v>
      </c>
      <c r="I61" s="42">
        <f t="shared" si="3"/>
        <v>0</v>
      </c>
      <c r="J61" s="37">
        <f t="shared" si="4"/>
        <v>0</v>
      </c>
      <c r="K61" s="67"/>
      <c r="L61" s="15">
        <f t="shared" si="5"/>
        <v>0</v>
      </c>
      <c r="M61" s="16">
        <f t="shared" si="6"/>
        <v>0</v>
      </c>
      <c r="N61" s="66"/>
      <c r="O61" s="66"/>
      <c r="P61" s="66"/>
      <c r="Q61" s="66"/>
    </row>
    <row r="62" spans="1:17" s="7" customFormat="1" ht="16.5">
      <c r="A62" s="12"/>
      <c r="B62" s="12"/>
      <c r="C62" s="29"/>
      <c r="D62" s="37">
        <f t="shared" si="0"/>
        <v>0</v>
      </c>
      <c r="E62" s="13"/>
      <c r="F62" s="13"/>
      <c r="G62" s="63">
        <f t="shared" si="1"/>
        <v>0</v>
      </c>
      <c r="H62" s="16">
        <f t="shared" si="2"/>
        <v>0</v>
      </c>
      <c r="I62" s="42">
        <f t="shared" si="3"/>
        <v>0</v>
      </c>
      <c r="J62" s="37">
        <f t="shared" si="4"/>
        <v>0</v>
      </c>
      <c r="K62" s="67"/>
      <c r="L62" s="15">
        <f t="shared" si="5"/>
        <v>0</v>
      </c>
      <c r="M62" s="16">
        <f t="shared" si="6"/>
        <v>0</v>
      </c>
      <c r="N62" s="66"/>
      <c r="O62" s="66"/>
      <c r="P62" s="66"/>
      <c r="Q62" s="66"/>
    </row>
    <row r="63" spans="1:17" ht="16.5">
      <c r="A63" s="12"/>
      <c r="B63" s="12"/>
      <c r="C63" s="29"/>
      <c r="D63" s="37">
        <f t="shared" si="0"/>
        <v>0</v>
      </c>
      <c r="E63" s="13"/>
      <c r="F63" s="13"/>
      <c r="G63" s="63">
        <f t="shared" si="1"/>
        <v>0</v>
      </c>
      <c r="H63" s="16">
        <f t="shared" si="2"/>
        <v>0</v>
      </c>
      <c r="I63" s="42">
        <f t="shared" si="3"/>
        <v>0</v>
      </c>
      <c r="J63" s="37">
        <f t="shared" si="4"/>
        <v>0</v>
      </c>
      <c r="K63" s="67"/>
      <c r="L63" s="15">
        <f t="shared" si="5"/>
        <v>0</v>
      </c>
      <c r="M63" s="16">
        <f t="shared" si="6"/>
        <v>0</v>
      </c>
      <c r="N63" s="44"/>
      <c r="O63" s="44"/>
      <c r="P63" s="44"/>
      <c r="Q63" s="44"/>
    </row>
    <row r="64" spans="1:17" ht="16.5">
      <c r="A64" s="12"/>
      <c r="B64" s="12"/>
      <c r="C64" s="29"/>
      <c r="D64" s="37">
        <f t="shared" si="0"/>
        <v>0</v>
      </c>
      <c r="E64" s="13"/>
      <c r="F64" s="13"/>
      <c r="G64" s="63">
        <f t="shared" si="1"/>
        <v>0</v>
      </c>
      <c r="H64" s="16">
        <f t="shared" si="2"/>
        <v>0</v>
      </c>
      <c r="I64" s="42">
        <f t="shared" si="3"/>
        <v>0</v>
      </c>
      <c r="J64" s="37">
        <f t="shared" si="4"/>
        <v>0</v>
      </c>
      <c r="K64" s="67"/>
      <c r="L64" s="15">
        <f t="shared" si="5"/>
        <v>0</v>
      </c>
      <c r="M64" s="16">
        <f t="shared" si="6"/>
        <v>0</v>
      </c>
      <c r="N64" s="44"/>
      <c r="O64" s="44"/>
      <c r="P64" s="44"/>
      <c r="Q64" s="44"/>
    </row>
    <row r="65" spans="1:17" ht="16.5">
      <c r="A65" s="12"/>
      <c r="B65" s="12"/>
      <c r="C65" s="29"/>
      <c r="D65" s="37">
        <f t="shared" si="0"/>
        <v>0</v>
      </c>
      <c r="E65" s="13"/>
      <c r="F65" s="13"/>
      <c r="G65" s="63">
        <f t="shared" si="1"/>
        <v>0</v>
      </c>
      <c r="H65" s="16">
        <f t="shared" si="2"/>
        <v>0</v>
      </c>
      <c r="I65" s="42">
        <f t="shared" si="3"/>
        <v>0</v>
      </c>
      <c r="J65" s="37">
        <f t="shared" si="4"/>
        <v>0</v>
      </c>
      <c r="K65" s="67"/>
      <c r="L65" s="15">
        <f t="shared" si="5"/>
        <v>0</v>
      </c>
      <c r="M65" s="16">
        <f t="shared" si="6"/>
        <v>0</v>
      </c>
      <c r="N65" s="44"/>
      <c r="O65" s="44"/>
      <c r="P65" s="44"/>
      <c r="Q65" s="44"/>
    </row>
    <row r="66" spans="1:17" ht="16.5">
      <c r="A66" s="12"/>
      <c r="B66" s="12"/>
      <c r="C66" s="29"/>
      <c r="D66" s="37">
        <f t="shared" si="0"/>
        <v>0</v>
      </c>
      <c r="E66" s="13"/>
      <c r="F66" s="13"/>
      <c r="G66" s="63">
        <f t="shared" si="1"/>
        <v>0</v>
      </c>
      <c r="H66" s="16">
        <f t="shared" si="2"/>
        <v>0</v>
      </c>
      <c r="I66" s="42">
        <f t="shared" si="3"/>
        <v>0</v>
      </c>
      <c r="J66" s="37">
        <f t="shared" si="4"/>
        <v>0</v>
      </c>
      <c r="K66" s="67"/>
      <c r="L66" s="15">
        <f t="shared" si="5"/>
        <v>0</v>
      </c>
      <c r="M66" s="16">
        <f t="shared" si="6"/>
        <v>0</v>
      </c>
      <c r="N66" s="44"/>
      <c r="O66" s="44"/>
      <c r="P66" s="44"/>
      <c r="Q66" s="44"/>
    </row>
    <row r="67" spans="1:17" ht="16.5">
      <c r="A67" s="12"/>
      <c r="B67" s="12"/>
      <c r="C67" s="29"/>
      <c r="D67" s="37">
        <f t="shared" si="0"/>
        <v>0</v>
      </c>
      <c r="E67" s="13"/>
      <c r="F67" s="13"/>
      <c r="G67" s="63">
        <f t="shared" si="1"/>
        <v>0</v>
      </c>
      <c r="H67" s="16">
        <f t="shared" si="2"/>
        <v>0</v>
      </c>
      <c r="I67" s="42">
        <f t="shared" si="3"/>
        <v>0</v>
      </c>
      <c r="J67" s="37">
        <f t="shared" si="4"/>
        <v>0</v>
      </c>
      <c r="K67" s="67"/>
      <c r="L67" s="15">
        <f t="shared" si="5"/>
        <v>0</v>
      </c>
      <c r="M67" s="16">
        <f t="shared" si="6"/>
        <v>0</v>
      </c>
      <c r="N67" s="44"/>
      <c r="O67" s="44"/>
      <c r="P67" s="44"/>
      <c r="Q67" s="44"/>
    </row>
    <row r="68" spans="1:17" ht="16.5">
      <c r="A68" s="12"/>
      <c r="B68" s="12"/>
      <c r="C68" s="29"/>
      <c r="D68" s="37">
        <f t="shared" si="0"/>
        <v>0</v>
      </c>
      <c r="E68" s="13"/>
      <c r="F68" s="13"/>
      <c r="G68" s="63">
        <f t="shared" si="1"/>
        <v>0</v>
      </c>
      <c r="H68" s="16">
        <f t="shared" si="2"/>
        <v>0</v>
      </c>
      <c r="I68" s="42">
        <f t="shared" si="3"/>
        <v>0</v>
      </c>
      <c r="J68" s="37">
        <f t="shared" si="4"/>
        <v>0</v>
      </c>
      <c r="K68" s="67"/>
      <c r="L68" s="15">
        <f t="shared" si="5"/>
        <v>0</v>
      </c>
      <c r="M68" s="16">
        <f t="shared" si="6"/>
        <v>0</v>
      </c>
      <c r="N68" s="44"/>
      <c r="O68" s="44"/>
      <c r="P68" s="44"/>
      <c r="Q68" s="44"/>
    </row>
    <row r="69" spans="1:17" ht="16.5">
      <c r="A69" s="12"/>
      <c r="B69" s="12"/>
      <c r="C69" s="29"/>
      <c r="D69" s="37">
        <f t="shared" si="0"/>
        <v>0</v>
      </c>
      <c r="E69" s="13"/>
      <c r="F69" s="13"/>
      <c r="G69" s="63">
        <f t="shared" si="1"/>
        <v>0</v>
      </c>
      <c r="H69" s="16">
        <f t="shared" si="2"/>
        <v>0</v>
      </c>
      <c r="I69" s="42">
        <f t="shared" si="3"/>
        <v>0</v>
      </c>
      <c r="J69" s="37">
        <f t="shared" si="4"/>
        <v>0</v>
      </c>
      <c r="K69" s="67"/>
      <c r="L69" s="15">
        <f t="shared" si="5"/>
        <v>0</v>
      </c>
      <c r="M69" s="16">
        <f t="shared" si="6"/>
        <v>0</v>
      </c>
      <c r="N69" s="44"/>
      <c r="O69" s="44"/>
      <c r="P69" s="44"/>
      <c r="Q69" s="44"/>
    </row>
    <row r="70" spans="1:17" ht="16.5">
      <c r="A70" s="12"/>
      <c r="B70" s="12"/>
      <c r="C70" s="29"/>
      <c r="D70" s="37">
        <f t="shared" si="0"/>
        <v>0</v>
      </c>
      <c r="E70" s="13"/>
      <c r="F70" s="13"/>
      <c r="G70" s="63">
        <f t="shared" si="1"/>
        <v>0</v>
      </c>
      <c r="H70" s="16">
        <f t="shared" si="2"/>
        <v>0</v>
      </c>
      <c r="I70" s="42">
        <f t="shared" si="3"/>
        <v>0</v>
      </c>
      <c r="J70" s="37">
        <f t="shared" si="4"/>
        <v>0</v>
      </c>
      <c r="K70" s="67"/>
      <c r="L70" s="15">
        <f t="shared" si="5"/>
        <v>0</v>
      </c>
      <c r="M70" s="16">
        <f t="shared" si="6"/>
        <v>0</v>
      </c>
      <c r="N70" s="44"/>
      <c r="O70" s="44"/>
      <c r="P70" s="44"/>
      <c r="Q70" s="44"/>
    </row>
    <row r="71" spans="1:17" ht="16.5">
      <c r="A71" s="12"/>
      <c r="B71" s="12"/>
      <c r="C71" s="29"/>
      <c r="D71" s="37">
        <f t="shared" si="0"/>
        <v>0</v>
      </c>
      <c r="E71" s="13"/>
      <c r="F71" s="13"/>
      <c r="G71" s="63">
        <f t="shared" si="1"/>
        <v>0</v>
      </c>
      <c r="H71" s="16">
        <f t="shared" si="2"/>
        <v>0</v>
      </c>
      <c r="I71" s="42">
        <f t="shared" si="3"/>
        <v>0</v>
      </c>
      <c r="J71" s="37">
        <f t="shared" si="4"/>
        <v>0</v>
      </c>
      <c r="K71" s="67"/>
      <c r="L71" s="15">
        <f t="shared" si="5"/>
        <v>0</v>
      </c>
      <c r="M71" s="16">
        <f t="shared" si="6"/>
        <v>0</v>
      </c>
      <c r="N71" s="44"/>
      <c r="O71" s="44"/>
      <c r="P71" s="44"/>
      <c r="Q71" s="44"/>
    </row>
    <row r="72" spans="1:17" ht="16.5">
      <c r="A72" s="12"/>
      <c r="B72" s="12"/>
      <c r="C72" s="29"/>
      <c r="D72" s="37">
        <f t="shared" si="0"/>
        <v>0</v>
      </c>
      <c r="E72" s="13"/>
      <c r="F72" s="13"/>
      <c r="G72" s="63">
        <f t="shared" si="1"/>
        <v>0</v>
      </c>
      <c r="H72" s="16">
        <f t="shared" si="2"/>
        <v>0</v>
      </c>
      <c r="I72" s="42">
        <f t="shared" si="3"/>
        <v>0</v>
      </c>
      <c r="J72" s="37">
        <f t="shared" si="4"/>
        <v>0</v>
      </c>
      <c r="K72" s="67"/>
      <c r="L72" s="15">
        <f t="shared" si="5"/>
        <v>0</v>
      </c>
      <c r="M72" s="16">
        <f t="shared" si="6"/>
        <v>0</v>
      </c>
      <c r="N72" s="44"/>
      <c r="O72" s="44"/>
      <c r="P72" s="44"/>
      <c r="Q72" s="44"/>
    </row>
    <row r="73" spans="1:17" ht="16.5">
      <c r="A73" s="12"/>
      <c r="B73" s="12"/>
      <c r="C73" s="29"/>
      <c r="D73" s="37">
        <f t="shared" si="0"/>
        <v>0</v>
      </c>
      <c r="E73" s="13"/>
      <c r="F73" s="13"/>
      <c r="G73" s="63">
        <f t="shared" si="1"/>
        <v>0</v>
      </c>
      <c r="H73" s="16">
        <f t="shared" si="2"/>
        <v>0</v>
      </c>
      <c r="I73" s="42">
        <f t="shared" si="3"/>
        <v>0</v>
      </c>
      <c r="J73" s="37">
        <f t="shared" si="4"/>
        <v>0</v>
      </c>
      <c r="K73" s="67"/>
      <c r="L73" s="15">
        <f t="shared" si="5"/>
        <v>0</v>
      </c>
      <c r="M73" s="16">
        <f t="shared" si="6"/>
        <v>0</v>
      </c>
      <c r="N73" s="44"/>
      <c r="O73" s="44"/>
      <c r="P73" s="44"/>
      <c r="Q73" s="44"/>
    </row>
    <row r="74" spans="1:17" ht="16.5">
      <c r="A74" s="12"/>
      <c r="B74" s="12"/>
      <c r="C74" s="29"/>
      <c r="D74" s="37">
        <f t="shared" si="0"/>
        <v>0</v>
      </c>
      <c r="E74" s="13"/>
      <c r="F74" s="13"/>
      <c r="G74" s="63">
        <f t="shared" si="1"/>
        <v>0</v>
      </c>
      <c r="H74" s="16">
        <f t="shared" si="2"/>
        <v>0</v>
      </c>
      <c r="I74" s="42">
        <f t="shared" si="3"/>
        <v>0</v>
      </c>
      <c r="J74" s="37">
        <f t="shared" si="4"/>
        <v>0</v>
      </c>
      <c r="K74" s="67"/>
      <c r="L74" s="15">
        <f t="shared" si="5"/>
        <v>0</v>
      </c>
      <c r="M74" s="16">
        <f t="shared" si="6"/>
        <v>0</v>
      </c>
      <c r="N74" s="44"/>
      <c r="O74" s="44"/>
      <c r="P74" s="44"/>
      <c r="Q74" s="44"/>
    </row>
    <row r="75" spans="1:17" ht="16.5">
      <c r="A75" s="12"/>
      <c r="B75" s="12"/>
      <c r="C75" s="29"/>
      <c r="D75" s="37">
        <f t="shared" si="0"/>
        <v>0</v>
      </c>
      <c r="E75" s="13"/>
      <c r="F75" s="13"/>
      <c r="G75" s="63">
        <f t="shared" si="1"/>
        <v>0</v>
      </c>
      <c r="H75" s="16">
        <f t="shared" si="2"/>
        <v>0</v>
      </c>
      <c r="I75" s="42">
        <f t="shared" si="3"/>
        <v>0</v>
      </c>
      <c r="J75" s="37">
        <f t="shared" si="4"/>
        <v>0</v>
      </c>
      <c r="K75" s="67"/>
      <c r="L75" s="15">
        <f t="shared" si="5"/>
        <v>0</v>
      </c>
      <c r="M75" s="16">
        <f t="shared" si="6"/>
        <v>0</v>
      </c>
      <c r="N75" s="44"/>
      <c r="O75" s="44"/>
      <c r="P75" s="44"/>
      <c r="Q75" s="44"/>
    </row>
    <row r="76" spans="1:17" ht="16.5">
      <c r="A76" s="12"/>
      <c r="B76" s="12"/>
      <c r="C76" s="29"/>
      <c r="D76" s="37">
        <f t="shared" si="0"/>
        <v>0</v>
      </c>
      <c r="E76" s="13"/>
      <c r="F76" s="13"/>
      <c r="G76" s="63">
        <f t="shared" si="1"/>
        <v>0</v>
      </c>
      <c r="H76" s="16">
        <f t="shared" si="2"/>
        <v>0</v>
      </c>
      <c r="I76" s="42">
        <f t="shared" si="3"/>
        <v>0</v>
      </c>
      <c r="J76" s="37">
        <f t="shared" si="4"/>
        <v>0</v>
      </c>
      <c r="K76" s="67"/>
      <c r="L76" s="15">
        <f t="shared" si="5"/>
        <v>0</v>
      </c>
      <c r="M76" s="16">
        <f t="shared" si="6"/>
        <v>0</v>
      </c>
      <c r="N76" s="44"/>
      <c r="O76" s="44"/>
      <c r="P76" s="44"/>
      <c r="Q76" s="44"/>
    </row>
    <row r="77" spans="1:17" ht="16.5">
      <c r="A77" s="12"/>
      <c r="B77" s="12"/>
      <c r="C77" s="29"/>
      <c r="D77" s="37">
        <f t="shared" ref="D77:D91" si="7">B77-A77</f>
        <v>0</v>
      </c>
      <c r="E77" s="13"/>
      <c r="F77" s="13"/>
      <c r="G77" s="63">
        <f t="shared" si="1"/>
        <v>0</v>
      </c>
      <c r="H77" s="16">
        <f t="shared" si="2"/>
        <v>0</v>
      </c>
      <c r="I77" s="42">
        <f t="shared" si="3"/>
        <v>0</v>
      </c>
      <c r="J77" s="37">
        <f t="shared" si="4"/>
        <v>0</v>
      </c>
      <c r="K77" s="67"/>
      <c r="L77" s="15">
        <f t="shared" si="5"/>
        <v>0</v>
      </c>
      <c r="M77" s="16">
        <f t="shared" si="6"/>
        <v>0</v>
      </c>
      <c r="N77" s="44"/>
      <c r="O77" s="44"/>
      <c r="P77" s="44"/>
      <c r="Q77" s="44"/>
    </row>
    <row r="78" spans="1:17" ht="16.5">
      <c r="A78" s="12"/>
      <c r="B78" s="12"/>
      <c r="C78" s="29"/>
      <c r="D78" s="37">
        <f t="shared" si="7"/>
        <v>0</v>
      </c>
      <c r="E78" s="13"/>
      <c r="F78" s="13"/>
      <c r="G78" s="63">
        <f t="shared" ref="G78:G91" si="8">IF((E78-F78)=0,0,C78/D78/(E78)*1%)</f>
        <v>0</v>
      </c>
      <c r="H78" s="16">
        <f t="shared" ref="H78:H91" si="9">IF(G78&gt;3,3,G78)</f>
        <v>0</v>
      </c>
      <c r="I78" s="42">
        <f t="shared" ref="I78:I91" si="10">D78*(E78-F78)</f>
        <v>0</v>
      </c>
      <c r="J78" s="37">
        <f t="shared" ref="J78:J91" si="11">(F78)*D78</f>
        <v>0</v>
      </c>
      <c r="K78" s="67"/>
      <c r="L78" s="15">
        <f t="shared" ref="L78:L91" si="12">IF(K78="Collecte par l'hébergeur",(C78*$B$8/D78/(E78))*(E78-F78)*D78,0)</f>
        <v>0</v>
      </c>
      <c r="M78" s="16">
        <f t="shared" ref="M78:M91" si="13">IFERROR(IF(K78="Collecte par l'hébergeur",0,(C78*$B$8/D78/(E78))*(E78-F78)*D78),0)</f>
        <v>0</v>
      </c>
      <c r="N78" s="44"/>
      <c r="O78" s="44"/>
      <c r="P78" s="44"/>
      <c r="Q78" s="44"/>
    </row>
    <row r="79" spans="1:17" ht="16.5">
      <c r="A79" s="12"/>
      <c r="B79" s="12"/>
      <c r="C79" s="29"/>
      <c r="D79" s="37">
        <f t="shared" si="7"/>
        <v>0</v>
      </c>
      <c r="E79" s="13"/>
      <c r="F79" s="13"/>
      <c r="G79" s="63">
        <f t="shared" si="8"/>
        <v>0</v>
      </c>
      <c r="H79" s="16">
        <f t="shared" si="9"/>
        <v>0</v>
      </c>
      <c r="I79" s="42">
        <f t="shared" si="10"/>
        <v>0</v>
      </c>
      <c r="J79" s="37">
        <f t="shared" si="11"/>
        <v>0</v>
      </c>
      <c r="K79" s="67"/>
      <c r="L79" s="15">
        <f t="shared" si="12"/>
        <v>0</v>
      </c>
      <c r="M79" s="16">
        <f t="shared" si="13"/>
        <v>0</v>
      </c>
      <c r="N79" s="44"/>
      <c r="O79" s="44"/>
      <c r="P79" s="44"/>
      <c r="Q79" s="44"/>
    </row>
    <row r="80" spans="1:17" ht="16.5">
      <c r="A80" s="12"/>
      <c r="B80" s="12"/>
      <c r="C80" s="29"/>
      <c r="D80" s="37">
        <f t="shared" si="7"/>
        <v>0</v>
      </c>
      <c r="E80" s="13"/>
      <c r="F80" s="13"/>
      <c r="G80" s="63">
        <f t="shared" si="8"/>
        <v>0</v>
      </c>
      <c r="H80" s="16">
        <f t="shared" si="9"/>
        <v>0</v>
      </c>
      <c r="I80" s="42">
        <f t="shared" si="10"/>
        <v>0</v>
      </c>
      <c r="J80" s="37">
        <f t="shared" si="11"/>
        <v>0</v>
      </c>
      <c r="K80" s="67"/>
      <c r="L80" s="15">
        <f t="shared" si="12"/>
        <v>0</v>
      </c>
      <c r="M80" s="16">
        <f t="shared" si="13"/>
        <v>0</v>
      </c>
      <c r="N80" s="44"/>
      <c r="O80" s="44"/>
      <c r="P80" s="44"/>
      <c r="Q80" s="44"/>
    </row>
    <row r="81" spans="1:17" ht="16.5">
      <c r="A81" s="12"/>
      <c r="B81" s="12"/>
      <c r="C81" s="29"/>
      <c r="D81" s="37">
        <f t="shared" si="7"/>
        <v>0</v>
      </c>
      <c r="E81" s="13"/>
      <c r="F81" s="13"/>
      <c r="G81" s="63">
        <f t="shared" si="8"/>
        <v>0</v>
      </c>
      <c r="H81" s="16">
        <f t="shared" si="9"/>
        <v>0</v>
      </c>
      <c r="I81" s="42">
        <f t="shared" si="10"/>
        <v>0</v>
      </c>
      <c r="J81" s="37">
        <f t="shared" si="11"/>
        <v>0</v>
      </c>
      <c r="K81" s="67"/>
      <c r="L81" s="15">
        <f t="shared" si="12"/>
        <v>0</v>
      </c>
      <c r="M81" s="16">
        <f t="shared" si="13"/>
        <v>0</v>
      </c>
      <c r="N81" s="44"/>
      <c r="O81" s="44"/>
      <c r="P81" s="44"/>
      <c r="Q81" s="44"/>
    </row>
    <row r="82" spans="1:17" ht="16.5">
      <c r="A82" s="12"/>
      <c r="B82" s="12"/>
      <c r="C82" s="29"/>
      <c r="D82" s="37">
        <f t="shared" si="7"/>
        <v>0</v>
      </c>
      <c r="E82" s="13"/>
      <c r="F82" s="13"/>
      <c r="G82" s="63">
        <f t="shared" si="8"/>
        <v>0</v>
      </c>
      <c r="H82" s="16">
        <f t="shared" si="9"/>
        <v>0</v>
      </c>
      <c r="I82" s="42">
        <f t="shared" si="10"/>
        <v>0</v>
      </c>
      <c r="J82" s="37">
        <f t="shared" si="11"/>
        <v>0</v>
      </c>
      <c r="K82" s="67"/>
      <c r="L82" s="15">
        <f t="shared" si="12"/>
        <v>0</v>
      </c>
      <c r="M82" s="16">
        <f t="shared" si="13"/>
        <v>0</v>
      </c>
      <c r="N82" s="44"/>
      <c r="O82" s="44"/>
      <c r="P82" s="44"/>
      <c r="Q82" s="44"/>
    </row>
    <row r="83" spans="1:17" ht="16.5">
      <c r="A83" s="12"/>
      <c r="B83" s="12"/>
      <c r="C83" s="29"/>
      <c r="D83" s="37">
        <f t="shared" si="7"/>
        <v>0</v>
      </c>
      <c r="E83" s="13"/>
      <c r="F83" s="13"/>
      <c r="G83" s="63">
        <f t="shared" si="8"/>
        <v>0</v>
      </c>
      <c r="H83" s="16">
        <f t="shared" si="9"/>
        <v>0</v>
      </c>
      <c r="I83" s="42">
        <f t="shared" si="10"/>
        <v>0</v>
      </c>
      <c r="J83" s="37">
        <f t="shared" si="11"/>
        <v>0</v>
      </c>
      <c r="K83" s="67"/>
      <c r="L83" s="15">
        <f t="shared" si="12"/>
        <v>0</v>
      </c>
      <c r="M83" s="16">
        <f t="shared" si="13"/>
        <v>0</v>
      </c>
      <c r="N83" s="44"/>
      <c r="O83" s="44"/>
      <c r="P83" s="44"/>
      <c r="Q83" s="44"/>
    </row>
    <row r="84" spans="1:17" ht="16.5">
      <c r="A84" s="12"/>
      <c r="B84" s="12"/>
      <c r="C84" s="29"/>
      <c r="D84" s="37">
        <f t="shared" si="7"/>
        <v>0</v>
      </c>
      <c r="E84" s="13"/>
      <c r="F84" s="13"/>
      <c r="G84" s="63">
        <f t="shared" si="8"/>
        <v>0</v>
      </c>
      <c r="H84" s="16">
        <f t="shared" si="9"/>
        <v>0</v>
      </c>
      <c r="I84" s="42">
        <f t="shared" si="10"/>
        <v>0</v>
      </c>
      <c r="J84" s="37">
        <f t="shared" si="11"/>
        <v>0</v>
      </c>
      <c r="K84" s="67"/>
      <c r="L84" s="15">
        <f t="shared" si="12"/>
        <v>0</v>
      </c>
      <c r="M84" s="16">
        <f t="shared" si="13"/>
        <v>0</v>
      </c>
      <c r="N84" s="44"/>
      <c r="O84" s="44"/>
      <c r="P84" s="44"/>
      <c r="Q84" s="44"/>
    </row>
    <row r="85" spans="1:17" ht="16.5">
      <c r="A85" s="12"/>
      <c r="B85" s="12"/>
      <c r="C85" s="29"/>
      <c r="D85" s="37">
        <f t="shared" si="7"/>
        <v>0</v>
      </c>
      <c r="E85" s="13"/>
      <c r="F85" s="13"/>
      <c r="G85" s="63">
        <f t="shared" si="8"/>
        <v>0</v>
      </c>
      <c r="H85" s="16">
        <f t="shared" si="9"/>
        <v>0</v>
      </c>
      <c r="I85" s="42">
        <f t="shared" si="10"/>
        <v>0</v>
      </c>
      <c r="J85" s="37">
        <f t="shared" si="11"/>
        <v>0</v>
      </c>
      <c r="K85" s="67"/>
      <c r="L85" s="15">
        <f t="shared" si="12"/>
        <v>0</v>
      </c>
      <c r="M85" s="16">
        <f t="shared" si="13"/>
        <v>0</v>
      </c>
      <c r="N85" s="44"/>
      <c r="O85" s="44"/>
      <c r="P85" s="44"/>
      <c r="Q85" s="44"/>
    </row>
    <row r="86" spans="1:17" ht="16.5">
      <c r="A86" s="12"/>
      <c r="B86" s="12"/>
      <c r="C86" s="29"/>
      <c r="D86" s="37">
        <f t="shared" si="7"/>
        <v>0</v>
      </c>
      <c r="E86" s="13"/>
      <c r="F86" s="13"/>
      <c r="G86" s="63">
        <f t="shared" si="8"/>
        <v>0</v>
      </c>
      <c r="H86" s="16">
        <f t="shared" si="9"/>
        <v>0</v>
      </c>
      <c r="I86" s="42">
        <f t="shared" si="10"/>
        <v>0</v>
      </c>
      <c r="J86" s="37">
        <f t="shared" si="11"/>
        <v>0</v>
      </c>
      <c r="K86" s="67"/>
      <c r="L86" s="15">
        <f t="shared" si="12"/>
        <v>0</v>
      </c>
      <c r="M86" s="16">
        <f t="shared" si="13"/>
        <v>0</v>
      </c>
      <c r="N86" s="44"/>
      <c r="O86" s="44"/>
      <c r="P86" s="44"/>
      <c r="Q86" s="44"/>
    </row>
    <row r="87" spans="1:17" ht="16.5">
      <c r="A87" s="12"/>
      <c r="B87" s="12"/>
      <c r="C87" s="29"/>
      <c r="D87" s="37">
        <f t="shared" si="7"/>
        <v>0</v>
      </c>
      <c r="E87" s="13"/>
      <c r="F87" s="13"/>
      <c r="G87" s="63">
        <f t="shared" si="8"/>
        <v>0</v>
      </c>
      <c r="H87" s="16">
        <f t="shared" si="9"/>
        <v>0</v>
      </c>
      <c r="I87" s="42">
        <f t="shared" si="10"/>
        <v>0</v>
      </c>
      <c r="J87" s="37">
        <f t="shared" si="11"/>
        <v>0</v>
      </c>
      <c r="K87" s="67"/>
      <c r="L87" s="15">
        <f t="shared" si="12"/>
        <v>0</v>
      </c>
      <c r="M87" s="16">
        <f t="shared" si="13"/>
        <v>0</v>
      </c>
      <c r="N87" s="44"/>
      <c r="O87" s="44"/>
      <c r="P87" s="44"/>
      <c r="Q87" s="44"/>
    </row>
    <row r="88" spans="1:17" ht="16.5">
      <c r="A88" s="12"/>
      <c r="B88" s="12"/>
      <c r="C88" s="29"/>
      <c r="D88" s="37">
        <f t="shared" si="7"/>
        <v>0</v>
      </c>
      <c r="E88" s="13"/>
      <c r="F88" s="13"/>
      <c r="G88" s="63">
        <f t="shared" si="8"/>
        <v>0</v>
      </c>
      <c r="H88" s="16">
        <f t="shared" si="9"/>
        <v>0</v>
      </c>
      <c r="I88" s="42">
        <f t="shared" si="10"/>
        <v>0</v>
      </c>
      <c r="J88" s="37">
        <f t="shared" si="11"/>
        <v>0</v>
      </c>
      <c r="K88" s="67"/>
      <c r="L88" s="15">
        <f t="shared" si="12"/>
        <v>0</v>
      </c>
      <c r="M88" s="16">
        <f t="shared" si="13"/>
        <v>0</v>
      </c>
      <c r="N88" s="44"/>
      <c r="O88" s="44"/>
      <c r="P88" s="44"/>
      <c r="Q88" s="44"/>
    </row>
    <row r="89" spans="1:17" ht="16.5">
      <c r="A89" s="12"/>
      <c r="B89" s="12"/>
      <c r="C89" s="29"/>
      <c r="D89" s="37">
        <f t="shared" si="7"/>
        <v>0</v>
      </c>
      <c r="E89" s="13"/>
      <c r="F89" s="13"/>
      <c r="G89" s="63">
        <f t="shared" si="8"/>
        <v>0</v>
      </c>
      <c r="H89" s="16">
        <f t="shared" si="9"/>
        <v>0</v>
      </c>
      <c r="I89" s="42">
        <f t="shared" si="10"/>
        <v>0</v>
      </c>
      <c r="J89" s="37">
        <f t="shared" si="11"/>
        <v>0</v>
      </c>
      <c r="K89" s="67"/>
      <c r="L89" s="15">
        <f t="shared" si="12"/>
        <v>0</v>
      </c>
      <c r="M89" s="16">
        <f t="shared" si="13"/>
        <v>0</v>
      </c>
      <c r="N89" s="44"/>
      <c r="O89" s="44"/>
      <c r="P89" s="44"/>
      <c r="Q89" s="44"/>
    </row>
    <row r="90" spans="1:17" ht="16.5">
      <c r="A90" s="12"/>
      <c r="B90" s="12"/>
      <c r="C90" s="29"/>
      <c r="D90" s="37">
        <f t="shared" si="7"/>
        <v>0</v>
      </c>
      <c r="E90" s="13"/>
      <c r="F90" s="13"/>
      <c r="G90" s="63">
        <f t="shared" si="8"/>
        <v>0</v>
      </c>
      <c r="H90" s="16">
        <f t="shared" si="9"/>
        <v>0</v>
      </c>
      <c r="I90" s="42">
        <f t="shared" si="10"/>
        <v>0</v>
      </c>
      <c r="J90" s="37">
        <f t="shared" si="11"/>
        <v>0</v>
      </c>
      <c r="K90" s="67"/>
      <c r="L90" s="15">
        <f t="shared" si="12"/>
        <v>0</v>
      </c>
      <c r="M90" s="16">
        <f t="shared" si="13"/>
        <v>0</v>
      </c>
      <c r="N90" s="44"/>
      <c r="O90" s="44"/>
      <c r="P90" s="44"/>
      <c r="Q90" s="44"/>
    </row>
    <row r="91" spans="1:17" ht="16.5">
      <c r="A91" s="12"/>
      <c r="B91" s="12"/>
      <c r="C91" s="29"/>
      <c r="D91" s="37">
        <f t="shared" si="7"/>
        <v>0</v>
      </c>
      <c r="E91" s="13"/>
      <c r="F91" s="13"/>
      <c r="G91" s="63">
        <f t="shared" si="8"/>
        <v>0</v>
      </c>
      <c r="H91" s="16">
        <f t="shared" si="9"/>
        <v>0</v>
      </c>
      <c r="I91" s="42">
        <f t="shared" si="10"/>
        <v>0</v>
      </c>
      <c r="J91" s="37">
        <f t="shared" si="11"/>
        <v>0</v>
      </c>
      <c r="K91" s="67"/>
      <c r="L91" s="15">
        <f t="shared" si="12"/>
        <v>0</v>
      </c>
      <c r="M91" s="16">
        <f t="shared" si="13"/>
        <v>0</v>
      </c>
      <c r="N91" s="44"/>
      <c r="O91" s="44"/>
      <c r="P91" s="44"/>
      <c r="Q91" s="44"/>
    </row>
  </sheetData>
  <sheetProtection sheet="1" objects="1" scenarios="1"/>
  <mergeCells count="16">
    <mergeCell ref="O15:P15"/>
    <mergeCell ref="O16:P16"/>
    <mergeCell ref="O17:Q17"/>
    <mergeCell ref="O28:O29"/>
    <mergeCell ref="B8:C8"/>
    <mergeCell ref="B9:C9"/>
    <mergeCell ref="A11:Q11"/>
    <mergeCell ref="O12:Q12"/>
    <mergeCell ref="O13:Q13"/>
    <mergeCell ref="O14:P14"/>
    <mergeCell ref="E7:F7"/>
    <mergeCell ref="G1:J1"/>
    <mergeCell ref="B2:M2"/>
    <mergeCell ref="B3:M3"/>
    <mergeCell ref="B4:M4"/>
    <mergeCell ref="B5:M5"/>
  </mergeCells>
  <dataValidations count="1">
    <dataValidation type="list" allowBlank="1" showInputMessage="1" showErrorMessage="1" prompt="Sélectionnez une plateforme ou l'hébergeur" sqref="K13:K91" xr:uid="{6F66CDEE-1143-4196-A982-27656CEAAACD}">
      <formula1>"Collecte par l'hébergeur,Air BnB,Abritel,Gîte de France,Booking,VRBO,Le Bon Coin"</formula1>
    </dataValidation>
  </dataValidations>
  <pageMargins left="0.19685039370078741" right="0.19685039370078741" top="0.39370078740157483" bottom="0.39370078740157483" header="0.19685039370078741" footer="0.19685039370078741"/>
  <pageSetup paperSize="9" scale="56" fitToHeight="0" orientation="landscape" r:id="rId1"/>
  <headerFooter>
    <oddHeader>&amp;C&amp;A 2022</oddHeader>
    <oddFooter>Page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CB662-784A-440E-AC42-06AB24B68787}">
  <dimension ref="A1:R91"/>
  <sheetViews>
    <sheetView showGridLines="0" topLeftCell="A2" zoomScale="80" zoomScaleNormal="80" workbookViewId="0">
      <selection activeCell="B13" sqref="B13"/>
    </sheetView>
  </sheetViews>
  <sheetFormatPr baseColWidth="10" defaultColWidth="11.5703125" defaultRowHeight="14.25"/>
  <cols>
    <col min="1" max="1" width="26" style="2" customWidth="1"/>
    <col min="2" max="2" width="19.28515625" style="2" customWidth="1"/>
    <col min="3" max="3" width="12.85546875" style="2" customWidth="1"/>
    <col min="4" max="4" width="8.28515625" style="2" customWidth="1"/>
    <col min="5" max="5" width="11.7109375" style="2" customWidth="1"/>
    <col min="6" max="7" width="12" style="2" customWidth="1"/>
    <col min="8" max="8" width="14.42578125" style="2" customWidth="1"/>
    <col min="9" max="9" width="12" style="2" customWidth="1"/>
    <col min="10" max="10" width="12.140625" style="2" customWidth="1"/>
    <col min="11" max="11" width="28" style="2" customWidth="1"/>
    <col min="12" max="12" width="12" style="2" customWidth="1"/>
    <col min="13" max="13" width="12.140625" style="2" customWidth="1"/>
    <col min="14" max="14" width="3.28515625" style="2" customWidth="1"/>
    <col min="15" max="15" width="19.42578125" style="2" customWidth="1"/>
    <col min="16" max="16" width="29" style="2" customWidth="1"/>
    <col min="17" max="17" width="11.140625" style="2" customWidth="1"/>
    <col min="18" max="16384" width="11.5703125" style="2"/>
  </cols>
  <sheetData>
    <row r="1" spans="1:18" s="1" customFormat="1" ht="13.9" customHeight="1" thickBot="1">
      <c r="A1" s="43"/>
      <c r="B1" s="43"/>
      <c r="C1" s="43"/>
      <c r="D1" s="43"/>
      <c r="E1" s="43"/>
      <c r="F1" s="43"/>
      <c r="G1" s="72"/>
      <c r="H1" s="72"/>
      <c r="I1" s="72"/>
      <c r="J1" s="72"/>
      <c r="K1" s="43"/>
      <c r="L1" s="43"/>
      <c r="M1" s="43"/>
      <c r="N1" s="43"/>
      <c r="O1" s="44"/>
      <c r="P1" s="44"/>
      <c r="Q1" s="44"/>
      <c r="R1" s="2"/>
    </row>
    <row r="2" spans="1:18" s="1" customFormat="1" ht="18" customHeight="1">
      <c r="A2" s="45" t="s">
        <v>14</v>
      </c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46"/>
      <c r="O2" s="46"/>
      <c r="P2" s="46"/>
      <c r="Q2" s="46"/>
      <c r="R2" s="2"/>
    </row>
    <row r="3" spans="1:18" s="1" customFormat="1" ht="18" customHeight="1">
      <c r="A3" s="47" t="s">
        <v>1</v>
      </c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  <c r="N3" s="46"/>
      <c r="O3" s="46"/>
      <c r="P3" s="46"/>
      <c r="Q3" s="46"/>
      <c r="R3" s="2"/>
    </row>
    <row r="4" spans="1:18" s="3" customFormat="1" ht="18" customHeight="1">
      <c r="A4" s="47" t="s">
        <v>0</v>
      </c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9"/>
      <c r="N4" s="46"/>
      <c r="O4" s="46"/>
      <c r="P4" s="46"/>
      <c r="Q4" s="46"/>
      <c r="R4" s="4"/>
    </row>
    <row r="5" spans="1:18" s="3" customFormat="1" ht="18" customHeight="1" thickBot="1">
      <c r="A5" s="48" t="s">
        <v>3</v>
      </c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  <c r="N5" s="46"/>
      <c r="O5" s="46"/>
      <c r="P5" s="46"/>
      <c r="Q5" s="46"/>
      <c r="R5" s="4"/>
    </row>
    <row r="6" spans="1:18" s="3" customFormat="1" ht="18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"/>
    </row>
    <row r="7" spans="1:18" s="3" customFormat="1" ht="17.25" thickBot="1">
      <c r="A7" s="50"/>
      <c r="B7" s="50"/>
      <c r="C7" s="50"/>
      <c r="D7" s="49"/>
      <c r="E7" s="90"/>
      <c r="F7" s="90"/>
      <c r="G7" s="51"/>
      <c r="H7" s="51"/>
      <c r="I7" s="51"/>
      <c r="J7" s="51"/>
      <c r="K7" s="49"/>
      <c r="L7" s="49"/>
      <c r="M7" s="52"/>
      <c r="N7" s="52"/>
      <c r="O7" s="52"/>
      <c r="P7" s="53"/>
      <c r="Q7" s="52"/>
      <c r="R7" s="4"/>
    </row>
    <row r="8" spans="1:18" s="3" customFormat="1" ht="17.25" thickBot="1">
      <c r="A8" s="24" t="s">
        <v>27</v>
      </c>
      <c r="B8" s="103">
        <v>0.01</v>
      </c>
      <c r="C8" s="104"/>
      <c r="D8" s="54"/>
      <c r="E8" s="54"/>
      <c r="F8" s="54"/>
      <c r="G8" s="49"/>
      <c r="H8" s="49"/>
      <c r="I8" s="49"/>
      <c r="J8" s="51"/>
      <c r="K8" s="49"/>
      <c r="L8" s="49"/>
      <c r="M8" s="52"/>
      <c r="N8" s="52"/>
      <c r="O8" s="52"/>
      <c r="P8" s="53"/>
      <c r="Q8" s="52"/>
      <c r="R8" s="4"/>
    </row>
    <row r="9" spans="1:18" s="1" customFormat="1" ht="17.25" thickBot="1">
      <c r="A9" s="25" t="s">
        <v>25</v>
      </c>
      <c r="B9" s="105" t="s">
        <v>28</v>
      </c>
      <c r="C9" s="106"/>
      <c r="D9" s="54"/>
      <c r="E9" s="54"/>
      <c r="F9" s="54"/>
      <c r="G9" s="43"/>
      <c r="H9" s="43"/>
      <c r="I9" s="43"/>
      <c r="J9" s="51"/>
      <c r="K9" s="43"/>
      <c r="L9" s="43"/>
      <c r="M9" s="55"/>
      <c r="N9" s="55"/>
      <c r="O9" s="55"/>
      <c r="P9" s="56"/>
      <c r="Q9" s="55"/>
      <c r="R9" s="2"/>
    </row>
    <row r="10" spans="1:18" s="1" customFormat="1" ht="17.25" thickBot="1">
      <c r="A10" s="51"/>
      <c r="B10" s="51"/>
      <c r="C10" s="51"/>
      <c r="D10" s="51"/>
      <c r="E10" s="51"/>
      <c r="F10" s="51"/>
      <c r="G10" s="57"/>
      <c r="H10" s="57"/>
      <c r="I10" s="57"/>
      <c r="J10" s="57"/>
      <c r="K10" s="58"/>
      <c r="L10" s="59"/>
      <c r="M10" s="55"/>
      <c r="N10" s="55"/>
      <c r="O10" s="57"/>
      <c r="P10" s="55"/>
      <c r="Q10" s="55"/>
      <c r="R10" s="2"/>
    </row>
    <row r="11" spans="1:18" s="1" customFormat="1" ht="23.25" thickBot="1">
      <c r="A11" s="75" t="s">
        <v>26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  <c r="R11" s="2"/>
    </row>
    <row r="12" spans="1:18" s="5" customFormat="1" ht="64.150000000000006" customHeight="1" thickBot="1">
      <c r="A12" s="60" t="s">
        <v>15</v>
      </c>
      <c r="B12" s="60" t="s">
        <v>16</v>
      </c>
      <c r="C12" s="61" t="s">
        <v>33</v>
      </c>
      <c r="D12" s="23" t="s">
        <v>6</v>
      </c>
      <c r="E12" s="28" t="s">
        <v>10</v>
      </c>
      <c r="F12" s="60" t="s">
        <v>31</v>
      </c>
      <c r="G12" s="38" t="s">
        <v>32</v>
      </c>
      <c r="H12" s="38" t="s">
        <v>29</v>
      </c>
      <c r="I12" s="39" t="s">
        <v>7</v>
      </c>
      <c r="J12" s="23" t="s">
        <v>8</v>
      </c>
      <c r="K12" s="40" t="s">
        <v>13</v>
      </c>
      <c r="L12" s="22" t="s">
        <v>12</v>
      </c>
      <c r="M12" s="23" t="s">
        <v>9</v>
      </c>
      <c r="N12" s="62"/>
      <c r="O12" s="85" t="s">
        <v>2</v>
      </c>
      <c r="P12" s="86"/>
      <c r="Q12" s="87"/>
    </row>
    <row r="13" spans="1:18" s="6" customFormat="1" ht="18" thickBot="1">
      <c r="A13" s="12"/>
      <c r="B13" s="12"/>
      <c r="C13" s="29"/>
      <c r="D13" s="37">
        <f t="shared" ref="D13:D76" si="0">B13-A13</f>
        <v>0</v>
      </c>
      <c r="E13" s="13"/>
      <c r="F13" s="13"/>
      <c r="G13" s="63">
        <f>IF((E13-F13)=0,0,C13/D13/(E13)*1%)</f>
        <v>0</v>
      </c>
      <c r="H13" s="16">
        <f>IF(G13&gt;3,3,G13)</f>
        <v>0</v>
      </c>
      <c r="I13" s="42">
        <f>D13*(E13-F13)</f>
        <v>0</v>
      </c>
      <c r="J13" s="37">
        <f>(F13)*D13</f>
        <v>0</v>
      </c>
      <c r="K13" s="67"/>
      <c r="L13" s="15">
        <f>IF(K13="Collecte par l'hébergeur",(C13*$B$8/D13/(E13))*(E13-F13)*D13,0)</f>
        <v>0</v>
      </c>
      <c r="M13" s="16">
        <f>IFERROR(IF(K13="Collecte par l'hébergeur",0,(C13*$B$8/D13/(E13))*(E13-F13)*D13),0)</f>
        <v>0</v>
      </c>
      <c r="N13" s="64"/>
      <c r="O13" s="82" t="s">
        <v>11</v>
      </c>
      <c r="P13" s="83"/>
      <c r="Q13" s="84"/>
    </row>
    <row r="14" spans="1:18" s="6" customFormat="1" ht="17.25">
      <c r="A14" s="11"/>
      <c r="B14" s="11"/>
      <c r="C14" s="29"/>
      <c r="D14" s="37">
        <f t="shared" si="0"/>
        <v>0</v>
      </c>
      <c r="E14" s="13"/>
      <c r="F14" s="13"/>
      <c r="G14" s="63">
        <f t="shared" ref="G14:G77" si="1">IF((E14-F14)=0,0,C14/D14/(E14)*1%)</f>
        <v>0</v>
      </c>
      <c r="H14" s="16">
        <f t="shared" ref="H14:H77" si="2">IF(G14&gt;3,3,G14)</f>
        <v>0</v>
      </c>
      <c r="I14" s="42">
        <f t="shared" ref="I14:I77" si="3">D14*(E14-F14)</f>
        <v>0</v>
      </c>
      <c r="J14" s="37">
        <f t="shared" ref="J14:J77" si="4">(F14)*D14</f>
        <v>0</v>
      </c>
      <c r="K14" s="67"/>
      <c r="L14" s="15">
        <f t="shared" ref="L14:L77" si="5">IF(K14="Collecte par l'hébergeur",(C14*$B$8/D14/(E14))*(E14-F14)*D14,0)</f>
        <v>0</v>
      </c>
      <c r="M14" s="16">
        <f t="shared" ref="M14:M77" si="6">IFERROR(IF(K14="Collecte par l'hébergeur",0,(C14*$B$8/D14/(E14))*(E14-F14)*D14),0)</f>
        <v>0</v>
      </c>
      <c r="N14" s="26"/>
      <c r="O14" s="78" t="s">
        <v>4</v>
      </c>
      <c r="P14" s="79"/>
      <c r="Q14" s="14">
        <f>SUM(L13:L91)</f>
        <v>0</v>
      </c>
    </row>
    <row r="15" spans="1:18" s="6" customFormat="1" ht="17.25">
      <c r="A15" s="11"/>
      <c r="B15" s="11"/>
      <c r="C15" s="29"/>
      <c r="D15" s="37">
        <f t="shared" si="0"/>
        <v>0</v>
      </c>
      <c r="E15" s="13"/>
      <c r="F15" s="13"/>
      <c r="G15" s="63">
        <f t="shared" si="1"/>
        <v>0</v>
      </c>
      <c r="H15" s="16">
        <f t="shared" si="2"/>
        <v>0</v>
      </c>
      <c r="I15" s="42">
        <f t="shared" si="3"/>
        <v>0</v>
      </c>
      <c r="J15" s="37">
        <f t="shared" si="4"/>
        <v>0</v>
      </c>
      <c r="K15" s="67"/>
      <c r="L15" s="15">
        <f t="shared" si="5"/>
        <v>0</v>
      </c>
      <c r="M15" s="16">
        <f t="shared" si="6"/>
        <v>0</v>
      </c>
      <c r="N15" s="26"/>
      <c r="O15" s="88" t="s">
        <v>30</v>
      </c>
      <c r="P15" s="89"/>
      <c r="Q15" s="41">
        <f>SUMIF(K13:K91,"Collecte par l'hébergeur",E13:E91)</f>
        <v>0</v>
      </c>
    </row>
    <row r="16" spans="1:18" s="6" customFormat="1" ht="18" thickBot="1">
      <c r="A16" s="11"/>
      <c r="B16" s="11"/>
      <c r="C16" s="29"/>
      <c r="D16" s="37">
        <f t="shared" si="0"/>
        <v>0</v>
      </c>
      <c r="E16" s="13"/>
      <c r="F16" s="13"/>
      <c r="G16" s="63">
        <f t="shared" si="1"/>
        <v>0</v>
      </c>
      <c r="H16" s="16">
        <f t="shared" si="2"/>
        <v>0</v>
      </c>
      <c r="I16" s="42">
        <f t="shared" si="3"/>
        <v>0</v>
      </c>
      <c r="J16" s="37">
        <f t="shared" si="4"/>
        <v>0</v>
      </c>
      <c r="K16" s="67"/>
      <c r="L16" s="15">
        <f t="shared" si="5"/>
        <v>0</v>
      </c>
      <c r="M16" s="16">
        <f t="shared" si="6"/>
        <v>0</v>
      </c>
      <c r="N16" s="26"/>
      <c r="O16" s="80" t="s">
        <v>31</v>
      </c>
      <c r="P16" s="81"/>
      <c r="Q16" s="41">
        <f>SUMIF(K13:K91,"Collecte par l'hébergeur",F13:F91)</f>
        <v>0</v>
      </c>
    </row>
    <row r="17" spans="1:17" s="6" customFormat="1" ht="18" thickBot="1">
      <c r="A17" s="11"/>
      <c r="B17" s="11"/>
      <c r="C17" s="29"/>
      <c r="D17" s="37">
        <f t="shared" si="0"/>
        <v>0</v>
      </c>
      <c r="E17" s="13"/>
      <c r="F17" s="13"/>
      <c r="G17" s="63">
        <f t="shared" si="1"/>
        <v>0</v>
      </c>
      <c r="H17" s="16">
        <f t="shared" si="2"/>
        <v>0</v>
      </c>
      <c r="I17" s="42">
        <f t="shared" si="3"/>
        <v>0</v>
      </c>
      <c r="J17" s="37">
        <f t="shared" si="4"/>
        <v>0</v>
      </c>
      <c r="K17" s="67"/>
      <c r="L17" s="15">
        <f t="shared" si="5"/>
        <v>0</v>
      </c>
      <c r="M17" s="16">
        <f t="shared" si="6"/>
        <v>0</v>
      </c>
      <c r="N17" s="26"/>
      <c r="O17" s="100" t="s">
        <v>20</v>
      </c>
      <c r="P17" s="101"/>
      <c r="Q17" s="102"/>
    </row>
    <row r="18" spans="1:17" s="6" customFormat="1" ht="17.25">
      <c r="A18" s="11"/>
      <c r="B18" s="11"/>
      <c r="C18" s="29"/>
      <c r="D18" s="37">
        <f t="shared" si="0"/>
        <v>0</v>
      </c>
      <c r="E18" s="13"/>
      <c r="F18" s="13"/>
      <c r="G18" s="63">
        <f t="shared" si="1"/>
        <v>0</v>
      </c>
      <c r="H18" s="16">
        <f t="shared" si="2"/>
        <v>0</v>
      </c>
      <c r="I18" s="42">
        <f t="shared" si="3"/>
        <v>0</v>
      </c>
      <c r="J18" s="37">
        <f t="shared" si="4"/>
        <v>0</v>
      </c>
      <c r="K18" s="67"/>
      <c r="L18" s="15">
        <f t="shared" si="5"/>
        <v>0</v>
      </c>
      <c r="M18" s="16">
        <f t="shared" si="6"/>
        <v>0</v>
      </c>
      <c r="N18" s="26"/>
      <c r="O18" s="33" t="s">
        <v>17</v>
      </c>
      <c r="P18" s="8" t="s">
        <v>24</v>
      </c>
      <c r="Q18" s="17">
        <f>SUMIF(K13:K91,"Air BnB",I13:I91)</f>
        <v>0</v>
      </c>
    </row>
    <row r="19" spans="1:17" s="6" customFormat="1" ht="18" thickBot="1">
      <c r="A19" s="11"/>
      <c r="B19" s="11"/>
      <c r="C19" s="29"/>
      <c r="D19" s="37">
        <f t="shared" si="0"/>
        <v>0</v>
      </c>
      <c r="E19" s="13"/>
      <c r="F19" s="13"/>
      <c r="G19" s="63">
        <f t="shared" si="1"/>
        <v>0</v>
      </c>
      <c r="H19" s="16">
        <f t="shared" si="2"/>
        <v>0</v>
      </c>
      <c r="I19" s="42">
        <f t="shared" si="3"/>
        <v>0</v>
      </c>
      <c r="J19" s="37">
        <f t="shared" si="4"/>
        <v>0</v>
      </c>
      <c r="K19" s="67"/>
      <c r="L19" s="15">
        <f t="shared" si="5"/>
        <v>0</v>
      </c>
      <c r="M19" s="16">
        <f t="shared" si="6"/>
        <v>0</v>
      </c>
      <c r="N19" s="26"/>
      <c r="O19" s="34"/>
      <c r="P19" s="9" t="s">
        <v>5</v>
      </c>
      <c r="Q19" s="18">
        <f>SUMIF(K13:K91,"Air BnB",M13:M91)</f>
        <v>0</v>
      </c>
    </row>
    <row r="20" spans="1:17" s="6" customFormat="1" ht="17.25">
      <c r="A20" s="11"/>
      <c r="B20" s="11"/>
      <c r="C20" s="29"/>
      <c r="D20" s="37">
        <f t="shared" si="0"/>
        <v>0</v>
      </c>
      <c r="E20" s="13"/>
      <c r="F20" s="13"/>
      <c r="G20" s="63">
        <f t="shared" si="1"/>
        <v>0</v>
      </c>
      <c r="H20" s="16">
        <f t="shared" si="2"/>
        <v>0</v>
      </c>
      <c r="I20" s="42">
        <f t="shared" si="3"/>
        <v>0</v>
      </c>
      <c r="J20" s="37">
        <f t="shared" si="4"/>
        <v>0</v>
      </c>
      <c r="K20" s="67"/>
      <c r="L20" s="15">
        <f t="shared" si="5"/>
        <v>0</v>
      </c>
      <c r="M20" s="16">
        <f t="shared" si="6"/>
        <v>0</v>
      </c>
      <c r="N20" s="26"/>
      <c r="O20" s="33" t="s">
        <v>21</v>
      </c>
      <c r="P20" s="8" t="s">
        <v>24</v>
      </c>
      <c r="Q20" s="17">
        <f>SUMIF(K13:K91,"Abritel",I13:I91)</f>
        <v>0</v>
      </c>
    </row>
    <row r="21" spans="1:17" s="6" customFormat="1" ht="18" thickBot="1">
      <c r="A21" s="12"/>
      <c r="B21" s="12"/>
      <c r="C21" s="29"/>
      <c r="D21" s="37">
        <f t="shared" si="0"/>
        <v>0</v>
      </c>
      <c r="E21" s="13"/>
      <c r="F21" s="13"/>
      <c r="G21" s="63">
        <f t="shared" si="1"/>
        <v>0</v>
      </c>
      <c r="H21" s="16">
        <f t="shared" si="2"/>
        <v>0</v>
      </c>
      <c r="I21" s="42">
        <f t="shared" si="3"/>
        <v>0</v>
      </c>
      <c r="J21" s="37">
        <f t="shared" si="4"/>
        <v>0</v>
      </c>
      <c r="K21" s="67"/>
      <c r="L21" s="15">
        <f t="shared" si="5"/>
        <v>0</v>
      </c>
      <c r="M21" s="16">
        <f t="shared" si="6"/>
        <v>0</v>
      </c>
      <c r="N21" s="26"/>
      <c r="O21" s="34"/>
      <c r="P21" s="9" t="s">
        <v>5</v>
      </c>
      <c r="Q21" s="18">
        <f>SUMIF(K13:K91,"Abritel",M13:M91)</f>
        <v>0</v>
      </c>
    </row>
    <row r="22" spans="1:17" s="6" customFormat="1" ht="17.25">
      <c r="A22" s="12"/>
      <c r="B22" s="12"/>
      <c r="C22" s="29"/>
      <c r="D22" s="37">
        <f t="shared" si="0"/>
        <v>0</v>
      </c>
      <c r="E22" s="13"/>
      <c r="F22" s="13"/>
      <c r="G22" s="63">
        <f t="shared" si="1"/>
        <v>0</v>
      </c>
      <c r="H22" s="16">
        <f t="shared" si="2"/>
        <v>0</v>
      </c>
      <c r="I22" s="42">
        <f t="shared" si="3"/>
        <v>0</v>
      </c>
      <c r="J22" s="37">
        <f t="shared" si="4"/>
        <v>0</v>
      </c>
      <c r="K22" s="67"/>
      <c r="L22" s="15">
        <f t="shared" si="5"/>
        <v>0</v>
      </c>
      <c r="M22" s="16">
        <f t="shared" si="6"/>
        <v>0</v>
      </c>
      <c r="N22" s="26"/>
      <c r="O22" s="35" t="s">
        <v>22</v>
      </c>
      <c r="P22" s="8" t="s">
        <v>24</v>
      </c>
      <c r="Q22" s="17">
        <f>SUMIF(K13:K91,"Gîte de France",I13:I91)</f>
        <v>0</v>
      </c>
    </row>
    <row r="23" spans="1:17" s="6" customFormat="1" ht="18" thickBot="1">
      <c r="A23" s="12"/>
      <c r="B23" s="12"/>
      <c r="C23" s="29"/>
      <c r="D23" s="37">
        <f t="shared" si="0"/>
        <v>0</v>
      </c>
      <c r="E23" s="13"/>
      <c r="F23" s="13"/>
      <c r="G23" s="63">
        <f t="shared" si="1"/>
        <v>0</v>
      </c>
      <c r="H23" s="16">
        <f t="shared" si="2"/>
        <v>0</v>
      </c>
      <c r="I23" s="42">
        <f t="shared" si="3"/>
        <v>0</v>
      </c>
      <c r="J23" s="37">
        <f t="shared" si="4"/>
        <v>0</v>
      </c>
      <c r="K23" s="67"/>
      <c r="L23" s="15">
        <f t="shared" si="5"/>
        <v>0</v>
      </c>
      <c r="M23" s="16">
        <f t="shared" si="6"/>
        <v>0</v>
      </c>
      <c r="N23" s="26"/>
      <c r="O23" s="32"/>
      <c r="P23" s="10" t="s">
        <v>5</v>
      </c>
      <c r="Q23" s="19">
        <f>SUMIF(K13:K91,"Gîte de France",M13:M91)</f>
        <v>0</v>
      </c>
    </row>
    <row r="24" spans="1:17" s="6" customFormat="1" ht="17.25">
      <c r="A24" s="12"/>
      <c r="B24" s="12"/>
      <c r="C24" s="29"/>
      <c r="D24" s="37">
        <f t="shared" si="0"/>
        <v>0</v>
      </c>
      <c r="E24" s="13"/>
      <c r="F24" s="13"/>
      <c r="G24" s="63">
        <f t="shared" si="1"/>
        <v>0</v>
      </c>
      <c r="H24" s="16">
        <f t="shared" si="2"/>
        <v>0</v>
      </c>
      <c r="I24" s="42">
        <f t="shared" si="3"/>
        <v>0</v>
      </c>
      <c r="J24" s="37">
        <f t="shared" si="4"/>
        <v>0</v>
      </c>
      <c r="K24" s="67"/>
      <c r="L24" s="15">
        <f t="shared" si="5"/>
        <v>0</v>
      </c>
      <c r="M24" s="16">
        <f t="shared" si="6"/>
        <v>0</v>
      </c>
      <c r="N24" s="26"/>
      <c r="O24" s="33" t="s">
        <v>19</v>
      </c>
      <c r="P24" s="8" t="s">
        <v>24</v>
      </c>
      <c r="Q24" s="17">
        <f>SUMIF(K13:K91,"Booking",I13:I91)</f>
        <v>0</v>
      </c>
    </row>
    <row r="25" spans="1:17" s="6" customFormat="1" ht="18" thickBot="1">
      <c r="A25" s="12"/>
      <c r="B25" s="12"/>
      <c r="C25" s="29"/>
      <c r="D25" s="37">
        <f t="shared" si="0"/>
        <v>0</v>
      </c>
      <c r="E25" s="13"/>
      <c r="F25" s="13"/>
      <c r="G25" s="63">
        <f t="shared" si="1"/>
        <v>0</v>
      </c>
      <c r="H25" s="16">
        <f t="shared" si="2"/>
        <v>0</v>
      </c>
      <c r="I25" s="42">
        <f t="shared" si="3"/>
        <v>0</v>
      </c>
      <c r="J25" s="37">
        <f t="shared" si="4"/>
        <v>0</v>
      </c>
      <c r="K25" s="67"/>
      <c r="L25" s="15">
        <f t="shared" si="5"/>
        <v>0</v>
      </c>
      <c r="M25" s="16">
        <f t="shared" si="6"/>
        <v>0</v>
      </c>
      <c r="N25" s="26"/>
      <c r="O25" s="34"/>
      <c r="P25" s="9" t="s">
        <v>5</v>
      </c>
      <c r="Q25" s="18">
        <f>SUMIF(K13:K91,"Booking",M13:M91)</f>
        <v>0</v>
      </c>
    </row>
    <row r="26" spans="1:17" s="6" customFormat="1" ht="17.25">
      <c r="A26" s="12"/>
      <c r="B26" s="12"/>
      <c r="C26" s="29"/>
      <c r="D26" s="37">
        <f t="shared" si="0"/>
        <v>0</v>
      </c>
      <c r="E26" s="13"/>
      <c r="F26" s="13"/>
      <c r="G26" s="63">
        <f t="shared" si="1"/>
        <v>0</v>
      </c>
      <c r="H26" s="16">
        <f t="shared" si="2"/>
        <v>0</v>
      </c>
      <c r="I26" s="42">
        <f t="shared" si="3"/>
        <v>0</v>
      </c>
      <c r="J26" s="37">
        <f t="shared" si="4"/>
        <v>0</v>
      </c>
      <c r="K26" s="67"/>
      <c r="L26" s="15">
        <f t="shared" si="5"/>
        <v>0</v>
      </c>
      <c r="M26" s="16">
        <f t="shared" si="6"/>
        <v>0</v>
      </c>
      <c r="N26" s="26"/>
      <c r="O26" s="31" t="s">
        <v>23</v>
      </c>
      <c r="P26" s="8" t="s">
        <v>24</v>
      </c>
      <c r="Q26" s="17">
        <f>SUMIF(K13:K91,"VRBO",I13:I91)</f>
        <v>0</v>
      </c>
    </row>
    <row r="27" spans="1:17" s="6" customFormat="1" ht="18" thickBot="1">
      <c r="A27" s="12"/>
      <c r="B27" s="12"/>
      <c r="C27" s="29"/>
      <c r="D27" s="37">
        <f t="shared" si="0"/>
        <v>0</v>
      </c>
      <c r="E27" s="13"/>
      <c r="F27" s="13"/>
      <c r="G27" s="63">
        <f t="shared" si="1"/>
        <v>0</v>
      </c>
      <c r="H27" s="16">
        <f t="shared" si="2"/>
        <v>0</v>
      </c>
      <c r="I27" s="42">
        <f t="shared" si="3"/>
        <v>0</v>
      </c>
      <c r="J27" s="37">
        <f t="shared" si="4"/>
        <v>0</v>
      </c>
      <c r="K27" s="67"/>
      <c r="L27" s="15">
        <f t="shared" si="5"/>
        <v>0</v>
      </c>
      <c r="M27" s="16">
        <f t="shared" si="6"/>
        <v>0</v>
      </c>
      <c r="N27" s="26"/>
      <c r="O27" s="32"/>
      <c r="P27" s="10" t="s">
        <v>5</v>
      </c>
      <c r="Q27" s="19">
        <f>SUMIF(K13:K91,"VRBO",M13:M91)</f>
        <v>0</v>
      </c>
    </row>
    <row r="28" spans="1:17" s="6" customFormat="1" ht="17.25">
      <c r="A28" s="12"/>
      <c r="B28" s="12"/>
      <c r="C28" s="29"/>
      <c r="D28" s="37">
        <f t="shared" si="0"/>
        <v>0</v>
      </c>
      <c r="E28" s="13"/>
      <c r="F28" s="13"/>
      <c r="G28" s="63">
        <f t="shared" si="1"/>
        <v>0</v>
      </c>
      <c r="H28" s="16">
        <f t="shared" si="2"/>
        <v>0</v>
      </c>
      <c r="I28" s="42">
        <f t="shared" si="3"/>
        <v>0</v>
      </c>
      <c r="J28" s="37">
        <f t="shared" si="4"/>
        <v>0</v>
      </c>
      <c r="K28" s="67"/>
      <c r="L28" s="15">
        <f t="shared" si="5"/>
        <v>0</v>
      </c>
      <c r="M28" s="16">
        <f t="shared" si="6"/>
        <v>0</v>
      </c>
      <c r="N28" s="26"/>
      <c r="O28" s="73" t="s">
        <v>18</v>
      </c>
      <c r="P28" s="8" t="s">
        <v>24</v>
      </c>
      <c r="Q28" s="17">
        <f>SUMIF(K13:K91,"Le Bon Coin",I13:I91)</f>
        <v>0</v>
      </c>
    </row>
    <row r="29" spans="1:17" s="6" customFormat="1" ht="18" thickBot="1">
      <c r="A29" s="12"/>
      <c r="B29" s="12"/>
      <c r="C29" s="29"/>
      <c r="D29" s="37">
        <f t="shared" si="0"/>
        <v>0</v>
      </c>
      <c r="E29" s="13"/>
      <c r="F29" s="13"/>
      <c r="G29" s="63">
        <f t="shared" si="1"/>
        <v>0</v>
      </c>
      <c r="H29" s="16">
        <f t="shared" si="2"/>
        <v>0</v>
      </c>
      <c r="I29" s="42">
        <f t="shared" si="3"/>
        <v>0</v>
      </c>
      <c r="J29" s="37">
        <f t="shared" si="4"/>
        <v>0</v>
      </c>
      <c r="K29" s="67"/>
      <c r="L29" s="15">
        <f t="shared" si="5"/>
        <v>0</v>
      </c>
      <c r="M29" s="16">
        <f t="shared" si="6"/>
        <v>0</v>
      </c>
      <c r="N29" s="26"/>
      <c r="O29" s="74"/>
      <c r="P29" s="10" t="s">
        <v>5</v>
      </c>
      <c r="Q29" s="19">
        <f>SUMIF(K13:K91,"Le Bon Coin",M13:M91)</f>
        <v>0</v>
      </c>
    </row>
    <row r="30" spans="1:17" s="6" customFormat="1" ht="17.25">
      <c r="A30" s="12"/>
      <c r="B30" s="12"/>
      <c r="C30" s="29"/>
      <c r="D30" s="37">
        <f t="shared" si="0"/>
        <v>0</v>
      </c>
      <c r="E30" s="13"/>
      <c r="F30" s="13"/>
      <c r="G30" s="63">
        <f t="shared" si="1"/>
        <v>0</v>
      </c>
      <c r="H30" s="16">
        <f t="shared" si="2"/>
        <v>0</v>
      </c>
      <c r="I30" s="42">
        <f t="shared" si="3"/>
        <v>0</v>
      </c>
      <c r="J30" s="37">
        <f t="shared" si="4"/>
        <v>0</v>
      </c>
      <c r="K30" s="67"/>
      <c r="L30" s="15">
        <f t="shared" si="5"/>
        <v>0</v>
      </c>
      <c r="M30" s="16">
        <f t="shared" si="6"/>
        <v>0</v>
      </c>
      <c r="N30" s="26"/>
      <c r="O30" s="65"/>
      <c r="P30" s="65"/>
      <c r="Q30" s="65"/>
    </row>
    <row r="31" spans="1:17" s="6" customFormat="1" ht="17.25">
      <c r="A31" s="12"/>
      <c r="B31" s="12"/>
      <c r="C31" s="29"/>
      <c r="D31" s="37">
        <f t="shared" si="0"/>
        <v>0</v>
      </c>
      <c r="E31" s="13"/>
      <c r="F31" s="13"/>
      <c r="G31" s="63">
        <f t="shared" si="1"/>
        <v>0</v>
      </c>
      <c r="H31" s="16">
        <f t="shared" si="2"/>
        <v>0</v>
      </c>
      <c r="I31" s="42">
        <f t="shared" si="3"/>
        <v>0</v>
      </c>
      <c r="J31" s="37">
        <f t="shared" si="4"/>
        <v>0</v>
      </c>
      <c r="K31" s="67"/>
      <c r="L31" s="15">
        <f t="shared" si="5"/>
        <v>0</v>
      </c>
      <c r="M31" s="16">
        <f t="shared" si="6"/>
        <v>0</v>
      </c>
      <c r="N31" s="26"/>
      <c r="O31" s="65"/>
      <c r="P31" s="65"/>
      <c r="Q31" s="65"/>
    </row>
    <row r="32" spans="1:17" s="6" customFormat="1" ht="17.25">
      <c r="A32" s="12"/>
      <c r="B32" s="12"/>
      <c r="C32" s="29"/>
      <c r="D32" s="37">
        <f t="shared" si="0"/>
        <v>0</v>
      </c>
      <c r="E32" s="13"/>
      <c r="F32" s="13"/>
      <c r="G32" s="63">
        <f t="shared" si="1"/>
        <v>0</v>
      </c>
      <c r="H32" s="16">
        <f t="shared" si="2"/>
        <v>0</v>
      </c>
      <c r="I32" s="42">
        <f t="shared" si="3"/>
        <v>0</v>
      </c>
      <c r="J32" s="37">
        <f t="shared" si="4"/>
        <v>0</v>
      </c>
      <c r="K32" s="67"/>
      <c r="L32" s="15">
        <f t="shared" si="5"/>
        <v>0</v>
      </c>
      <c r="M32" s="16">
        <f t="shared" si="6"/>
        <v>0</v>
      </c>
      <c r="N32" s="26"/>
      <c r="O32" s="26"/>
      <c r="P32" s="65"/>
      <c r="Q32" s="65"/>
    </row>
    <row r="33" spans="1:17" s="6" customFormat="1" ht="17.25">
      <c r="A33" s="12"/>
      <c r="B33" s="12"/>
      <c r="C33" s="29"/>
      <c r="D33" s="37">
        <f t="shared" si="0"/>
        <v>0</v>
      </c>
      <c r="E33" s="13"/>
      <c r="F33" s="13"/>
      <c r="G33" s="63">
        <f t="shared" si="1"/>
        <v>0</v>
      </c>
      <c r="H33" s="16">
        <f t="shared" si="2"/>
        <v>0</v>
      </c>
      <c r="I33" s="42">
        <f t="shared" si="3"/>
        <v>0</v>
      </c>
      <c r="J33" s="37">
        <f t="shared" si="4"/>
        <v>0</v>
      </c>
      <c r="K33" s="67"/>
      <c r="L33" s="15">
        <f t="shared" si="5"/>
        <v>0</v>
      </c>
      <c r="M33" s="16">
        <f t="shared" si="6"/>
        <v>0</v>
      </c>
      <c r="N33" s="26"/>
      <c r="O33" s="26"/>
      <c r="P33" s="65"/>
      <c r="Q33" s="65"/>
    </row>
    <row r="34" spans="1:17" s="6" customFormat="1" ht="17.25">
      <c r="A34" s="12"/>
      <c r="B34" s="12"/>
      <c r="C34" s="29"/>
      <c r="D34" s="37">
        <f t="shared" si="0"/>
        <v>0</v>
      </c>
      <c r="E34" s="13"/>
      <c r="F34" s="13"/>
      <c r="G34" s="63">
        <f t="shared" si="1"/>
        <v>0</v>
      </c>
      <c r="H34" s="16">
        <f t="shared" si="2"/>
        <v>0</v>
      </c>
      <c r="I34" s="42">
        <f t="shared" si="3"/>
        <v>0</v>
      </c>
      <c r="J34" s="37">
        <f t="shared" si="4"/>
        <v>0</v>
      </c>
      <c r="K34" s="67"/>
      <c r="L34" s="15">
        <f t="shared" si="5"/>
        <v>0</v>
      </c>
      <c r="M34" s="16">
        <f t="shared" si="6"/>
        <v>0</v>
      </c>
      <c r="N34" s="26"/>
      <c r="O34" s="26"/>
      <c r="P34" s="65"/>
      <c r="Q34" s="65"/>
    </row>
    <row r="35" spans="1:17" s="6" customFormat="1" ht="17.25">
      <c r="A35" s="12"/>
      <c r="B35" s="12"/>
      <c r="C35" s="29"/>
      <c r="D35" s="37">
        <f t="shared" si="0"/>
        <v>0</v>
      </c>
      <c r="E35" s="13"/>
      <c r="F35" s="13"/>
      <c r="G35" s="63">
        <f t="shared" si="1"/>
        <v>0</v>
      </c>
      <c r="H35" s="16">
        <f t="shared" si="2"/>
        <v>0</v>
      </c>
      <c r="I35" s="42">
        <f t="shared" si="3"/>
        <v>0</v>
      </c>
      <c r="J35" s="37">
        <f t="shared" si="4"/>
        <v>0</v>
      </c>
      <c r="K35" s="67"/>
      <c r="L35" s="15">
        <f t="shared" si="5"/>
        <v>0</v>
      </c>
      <c r="M35" s="16">
        <f t="shared" si="6"/>
        <v>0</v>
      </c>
      <c r="N35" s="26"/>
      <c r="O35" s="26"/>
      <c r="P35" s="65"/>
      <c r="Q35" s="65"/>
    </row>
    <row r="36" spans="1:17" s="6" customFormat="1" ht="17.45" customHeight="1">
      <c r="A36" s="12"/>
      <c r="B36" s="12"/>
      <c r="C36" s="29"/>
      <c r="D36" s="37">
        <f t="shared" si="0"/>
        <v>0</v>
      </c>
      <c r="E36" s="13"/>
      <c r="F36" s="13"/>
      <c r="G36" s="63">
        <f t="shared" si="1"/>
        <v>0</v>
      </c>
      <c r="H36" s="16">
        <f t="shared" si="2"/>
        <v>0</v>
      </c>
      <c r="I36" s="42">
        <f t="shared" si="3"/>
        <v>0</v>
      </c>
      <c r="J36" s="37">
        <f t="shared" si="4"/>
        <v>0</v>
      </c>
      <c r="K36" s="67"/>
      <c r="L36" s="15">
        <f t="shared" si="5"/>
        <v>0</v>
      </c>
      <c r="M36" s="16">
        <f t="shared" si="6"/>
        <v>0</v>
      </c>
      <c r="N36" s="26"/>
      <c r="O36" s="26"/>
      <c r="P36" s="65"/>
      <c r="Q36" s="65"/>
    </row>
    <row r="37" spans="1:17" s="6" customFormat="1" ht="17.25">
      <c r="A37" s="12"/>
      <c r="B37" s="12"/>
      <c r="C37" s="29"/>
      <c r="D37" s="37">
        <f t="shared" si="0"/>
        <v>0</v>
      </c>
      <c r="E37" s="13"/>
      <c r="F37" s="13"/>
      <c r="G37" s="63">
        <f t="shared" si="1"/>
        <v>0</v>
      </c>
      <c r="H37" s="16">
        <f t="shared" si="2"/>
        <v>0</v>
      </c>
      <c r="I37" s="42">
        <f t="shared" si="3"/>
        <v>0</v>
      </c>
      <c r="J37" s="37">
        <f t="shared" si="4"/>
        <v>0</v>
      </c>
      <c r="K37" s="67"/>
      <c r="L37" s="15">
        <f t="shared" si="5"/>
        <v>0</v>
      </c>
      <c r="M37" s="16">
        <f t="shared" si="6"/>
        <v>0</v>
      </c>
      <c r="N37" s="26"/>
      <c r="O37" s="26"/>
      <c r="P37" s="65"/>
      <c r="Q37" s="65"/>
    </row>
    <row r="38" spans="1:17" s="6" customFormat="1" ht="17.25">
      <c r="A38" s="12"/>
      <c r="B38" s="12"/>
      <c r="C38" s="29"/>
      <c r="D38" s="37">
        <f t="shared" si="0"/>
        <v>0</v>
      </c>
      <c r="E38" s="13"/>
      <c r="F38" s="13"/>
      <c r="G38" s="63">
        <f t="shared" si="1"/>
        <v>0</v>
      </c>
      <c r="H38" s="16">
        <f t="shared" si="2"/>
        <v>0</v>
      </c>
      <c r="I38" s="42">
        <f t="shared" si="3"/>
        <v>0</v>
      </c>
      <c r="J38" s="37">
        <f t="shared" si="4"/>
        <v>0</v>
      </c>
      <c r="K38" s="67"/>
      <c r="L38" s="15">
        <f t="shared" si="5"/>
        <v>0</v>
      </c>
      <c r="M38" s="16">
        <f t="shared" si="6"/>
        <v>0</v>
      </c>
      <c r="N38" s="26"/>
      <c r="O38" s="26"/>
      <c r="P38" s="65"/>
      <c r="Q38" s="65"/>
    </row>
    <row r="39" spans="1:17" s="6" customFormat="1" ht="17.25">
      <c r="A39" s="12"/>
      <c r="B39" s="12"/>
      <c r="C39" s="29"/>
      <c r="D39" s="37">
        <f t="shared" si="0"/>
        <v>0</v>
      </c>
      <c r="E39" s="13"/>
      <c r="F39" s="13"/>
      <c r="G39" s="63">
        <f t="shared" si="1"/>
        <v>0</v>
      </c>
      <c r="H39" s="16">
        <f t="shared" si="2"/>
        <v>0</v>
      </c>
      <c r="I39" s="42">
        <f t="shared" si="3"/>
        <v>0</v>
      </c>
      <c r="J39" s="37">
        <f t="shared" si="4"/>
        <v>0</v>
      </c>
      <c r="K39" s="67"/>
      <c r="L39" s="15">
        <f t="shared" si="5"/>
        <v>0</v>
      </c>
      <c r="M39" s="16">
        <f t="shared" si="6"/>
        <v>0</v>
      </c>
      <c r="N39" s="26"/>
      <c r="O39" s="26"/>
      <c r="P39" s="65"/>
      <c r="Q39" s="65"/>
    </row>
    <row r="40" spans="1:17" s="6" customFormat="1" ht="17.25">
      <c r="A40" s="12"/>
      <c r="B40" s="12"/>
      <c r="C40" s="29"/>
      <c r="D40" s="37">
        <f t="shared" si="0"/>
        <v>0</v>
      </c>
      <c r="E40" s="13"/>
      <c r="F40" s="13"/>
      <c r="G40" s="63">
        <f t="shared" si="1"/>
        <v>0</v>
      </c>
      <c r="H40" s="16">
        <f t="shared" si="2"/>
        <v>0</v>
      </c>
      <c r="I40" s="42">
        <f t="shared" si="3"/>
        <v>0</v>
      </c>
      <c r="J40" s="37">
        <f t="shared" si="4"/>
        <v>0</v>
      </c>
      <c r="K40" s="67"/>
      <c r="L40" s="15">
        <f t="shared" si="5"/>
        <v>0</v>
      </c>
      <c r="M40" s="16">
        <f t="shared" si="6"/>
        <v>0</v>
      </c>
      <c r="N40" s="26"/>
      <c r="O40" s="26"/>
      <c r="P40" s="65"/>
      <c r="Q40" s="65"/>
    </row>
    <row r="41" spans="1:17" s="6" customFormat="1" ht="17.25">
      <c r="A41" s="12"/>
      <c r="B41" s="12"/>
      <c r="C41" s="29"/>
      <c r="D41" s="37">
        <f t="shared" si="0"/>
        <v>0</v>
      </c>
      <c r="E41" s="13"/>
      <c r="F41" s="13"/>
      <c r="G41" s="63">
        <f t="shared" si="1"/>
        <v>0</v>
      </c>
      <c r="H41" s="16">
        <f t="shared" si="2"/>
        <v>0</v>
      </c>
      <c r="I41" s="42">
        <f t="shared" si="3"/>
        <v>0</v>
      </c>
      <c r="J41" s="37">
        <f t="shared" si="4"/>
        <v>0</v>
      </c>
      <c r="K41" s="67"/>
      <c r="L41" s="15">
        <f t="shared" si="5"/>
        <v>0</v>
      </c>
      <c r="M41" s="16">
        <f t="shared" si="6"/>
        <v>0</v>
      </c>
      <c r="N41" s="26"/>
      <c r="O41" s="26"/>
      <c r="P41" s="65"/>
      <c r="Q41" s="65"/>
    </row>
    <row r="42" spans="1:17" s="6" customFormat="1" ht="17.25">
      <c r="A42" s="12"/>
      <c r="B42" s="12"/>
      <c r="C42" s="29"/>
      <c r="D42" s="37">
        <f t="shared" si="0"/>
        <v>0</v>
      </c>
      <c r="E42" s="13"/>
      <c r="F42" s="13"/>
      <c r="G42" s="63">
        <f t="shared" si="1"/>
        <v>0</v>
      </c>
      <c r="H42" s="16">
        <f t="shared" si="2"/>
        <v>0</v>
      </c>
      <c r="I42" s="42">
        <f t="shared" si="3"/>
        <v>0</v>
      </c>
      <c r="J42" s="37">
        <f t="shared" si="4"/>
        <v>0</v>
      </c>
      <c r="K42" s="67"/>
      <c r="L42" s="15">
        <f t="shared" si="5"/>
        <v>0</v>
      </c>
      <c r="M42" s="16">
        <f t="shared" si="6"/>
        <v>0</v>
      </c>
      <c r="N42" s="26"/>
      <c r="O42" s="26"/>
      <c r="P42" s="65"/>
      <c r="Q42" s="65"/>
    </row>
    <row r="43" spans="1:17" s="6" customFormat="1" ht="17.25">
      <c r="A43" s="12"/>
      <c r="B43" s="12"/>
      <c r="C43" s="29"/>
      <c r="D43" s="37">
        <f t="shared" si="0"/>
        <v>0</v>
      </c>
      <c r="E43" s="13"/>
      <c r="F43" s="13"/>
      <c r="G43" s="63">
        <f t="shared" si="1"/>
        <v>0</v>
      </c>
      <c r="H43" s="16">
        <f t="shared" si="2"/>
        <v>0</v>
      </c>
      <c r="I43" s="42">
        <f t="shared" si="3"/>
        <v>0</v>
      </c>
      <c r="J43" s="37">
        <f t="shared" si="4"/>
        <v>0</v>
      </c>
      <c r="K43" s="67"/>
      <c r="L43" s="15">
        <f t="shared" si="5"/>
        <v>0</v>
      </c>
      <c r="M43" s="16">
        <f t="shared" si="6"/>
        <v>0</v>
      </c>
      <c r="N43" s="26"/>
      <c r="O43" s="26"/>
      <c r="P43" s="65"/>
      <c r="Q43" s="65"/>
    </row>
    <row r="44" spans="1:17" s="6" customFormat="1" ht="17.25">
      <c r="A44" s="12"/>
      <c r="B44" s="12"/>
      <c r="C44" s="29"/>
      <c r="D44" s="37">
        <f t="shared" si="0"/>
        <v>0</v>
      </c>
      <c r="E44" s="13"/>
      <c r="F44" s="13"/>
      <c r="G44" s="63">
        <f t="shared" si="1"/>
        <v>0</v>
      </c>
      <c r="H44" s="16">
        <f t="shared" si="2"/>
        <v>0</v>
      </c>
      <c r="I44" s="42">
        <f t="shared" si="3"/>
        <v>0</v>
      </c>
      <c r="J44" s="37">
        <f t="shared" si="4"/>
        <v>0</v>
      </c>
      <c r="K44" s="67"/>
      <c r="L44" s="15">
        <f t="shared" si="5"/>
        <v>0</v>
      </c>
      <c r="M44" s="16">
        <f t="shared" si="6"/>
        <v>0</v>
      </c>
      <c r="N44" s="26"/>
      <c r="O44" s="26"/>
      <c r="P44" s="65"/>
      <c r="Q44" s="65"/>
    </row>
    <row r="45" spans="1:17" s="6" customFormat="1" ht="17.25">
      <c r="A45" s="12"/>
      <c r="B45" s="12"/>
      <c r="C45" s="29"/>
      <c r="D45" s="37">
        <f t="shared" si="0"/>
        <v>0</v>
      </c>
      <c r="E45" s="13"/>
      <c r="F45" s="13"/>
      <c r="G45" s="63">
        <f t="shared" si="1"/>
        <v>0</v>
      </c>
      <c r="H45" s="16">
        <f t="shared" si="2"/>
        <v>0</v>
      </c>
      <c r="I45" s="42">
        <f t="shared" si="3"/>
        <v>0</v>
      </c>
      <c r="J45" s="37">
        <f t="shared" si="4"/>
        <v>0</v>
      </c>
      <c r="K45" s="67"/>
      <c r="L45" s="15">
        <f t="shared" si="5"/>
        <v>0</v>
      </c>
      <c r="M45" s="16">
        <f t="shared" si="6"/>
        <v>0</v>
      </c>
      <c r="N45" s="26"/>
      <c r="O45" s="26"/>
      <c r="P45" s="65"/>
      <c r="Q45" s="65"/>
    </row>
    <row r="46" spans="1:17" s="6" customFormat="1" ht="17.25">
      <c r="A46" s="12"/>
      <c r="B46" s="12"/>
      <c r="C46" s="29"/>
      <c r="D46" s="37">
        <f t="shared" si="0"/>
        <v>0</v>
      </c>
      <c r="E46" s="13"/>
      <c r="F46" s="13"/>
      <c r="G46" s="63">
        <f t="shared" si="1"/>
        <v>0</v>
      </c>
      <c r="H46" s="16">
        <f t="shared" si="2"/>
        <v>0</v>
      </c>
      <c r="I46" s="42">
        <f t="shared" si="3"/>
        <v>0</v>
      </c>
      <c r="J46" s="37">
        <f t="shared" si="4"/>
        <v>0</v>
      </c>
      <c r="K46" s="67"/>
      <c r="L46" s="15">
        <f t="shared" si="5"/>
        <v>0</v>
      </c>
      <c r="M46" s="16">
        <f t="shared" si="6"/>
        <v>0</v>
      </c>
      <c r="N46" s="26"/>
      <c r="O46" s="26"/>
      <c r="P46" s="65"/>
      <c r="Q46" s="65"/>
    </row>
    <row r="47" spans="1:17" s="6" customFormat="1" ht="17.25">
      <c r="A47" s="12"/>
      <c r="B47" s="12"/>
      <c r="C47" s="29"/>
      <c r="D47" s="37">
        <f t="shared" si="0"/>
        <v>0</v>
      </c>
      <c r="E47" s="13"/>
      <c r="F47" s="13"/>
      <c r="G47" s="63">
        <f t="shared" si="1"/>
        <v>0</v>
      </c>
      <c r="H47" s="16">
        <f t="shared" si="2"/>
        <v>0</v>
      </c>
      <c r="I47" s="42">
        <f t="shared" si="3"/>
        <v>0</v>
      </c>
      <c r="J47" s="37">
        <f t="shared" si="4"/>
        <v>0</v>
      </c>
      <c r="K47" s="67"/>
      <c r="L47" s="15">
        <f t="shared" si="5"/>
        <v>0</v>
      </c>
      <c r="M47" s="16">
        <f t="shared" si="6"/>
        <v>0</v>
      </c>
      <c r="N47" s="26"/>
      <c r="O47" s="26"/>
      <c r="P47" s="65"/>
      <c r="Q47" s="65"/>
    </row>
    <row r="48" spans="1:17" s="6" customFormat="1" ht="17.25">
      <c r="A48" s="12"/>
      <c r="B48" s="12"/>
      <c r="C48" s="29"/>
      <c r="D48" s="37">
        <f t="shared" si="0"/>
        <v>0</v>
      </c>
      <c r="E48" s="13"/>
      <c r="F48" s="13"/>
      <c r="G48" s="63">
        <f t="shared" si="1"/>
        <v>0</v>
      </c>
      <c r="H48" s="16">
        <f t="shared" si="2"/>
        <v>0</v>
      </c>
      <c r="I48" s="42">
        <f t="shared" si="3"/>
        <v>0</v>
      </c>
      <c r="J48" s="37">
        <f t="shared" si="4"/>
        <v>0</v>
      </c>
      <c r="K48" s="67"/>
      <c r="L48" s="15">
        <f t="shared" si="5"/>
        <v>0</v>
      </c>
      <c r="M48" s="16">
        <f t="shared" si="6"/>
        <v>0</v>
      </c>
      <c r="N48" s="26"/>
      <c r="O48" s="26"/>
      <c r="P48" s="65"/>
      <c r="Q48" s="65"/>
    </row>
    <row r="49" spans="1:17" s="6" customFormat="1" ht="17.25">
      <c r="A49" s="12"/>
      <c r="B49" s="12"/>
      <c r="C49" s="29"/>
      <c r="D49" s="37">
        <f t="shared" si="0"/>
        <v>0</v>
      </c>
      <c r="E49" s="13"/>
      <c r="F49" s="13"/>
      <c r="G49" s="63">
        <f t="shared" si="1"/>
        <v>0</v>
      </c>
      <c r="H49" s="16">
        <f t="shared" si="2"/>
        <v>0</v>
      </c>
      <c r="I49" s="42">
        <f t="shared" si="3"/>
        <v>0</v>
      </c>
      <c r="J49" s="37">
        <f t="shared" si="4"/>
        <v>0</v>
      </c>
      <c r="K49" s="67"/>
      <c r="L49" s="15">
        <f t="shared" si="5"/>
        <v>0</v>
      </c>
      <c r="M49" s="16">
        <f t="shared" si="6"/>
        <v>0</v>
      </c>
      <c r="N49" s="26"/>
      <c r="O49" s="26"/>
      <c r="P49" s="65"/>
      <c r="Q49" s="65"/>
    </row>
    <row r="50" spans="1:17" s="7" customFormat="1" ht="16.5">
      <c r="A50" s="12"/>
      <c r="B50" s="12"/>
      <c r="C50" s="29"/>
      <c r="D50" s="37">
        <f t="shared" si="0"/>
        <v>0</v>
      </c>
      <c r="E50" s="13"/>
      <c r="F50" s="13"/>
      <c r="G50" s="63">
        <f t="shared" si="1"/>
        <v>0</v>
      </c>
      <c r="H50" s="16">
        <f t="shared" si="2"/>
        <v>0</v>
      </c>
      <c r="I50" s="42">
        <f t="shared" si="3"/>
        <v>0</v>
      </c>
      <c r="J50" s="37">
        <f t="shared" si="4"/>
        <v>0</v>
      </c>
      <c r="K50" s="67"/>
      <c r="L50" s="15">
        <f t="shared" si="5"/>
        <v>0</v>
      </c>
      <c r="M50" s="16">
        <f t="shared" si="6"/>
        <v>0</v>
      </c>
      <c r="N50" s="26"/>
      <c r="O50" s="26"/>
      <c r="P50" s="66"/>
      <c r="Q50" s="66"/>
    </row>
    <row r="51" spans="1:17" s="7" customFormat="1" ht="16.5">
      <c r="A51" s="12"/>
      <c r="B51" s="12"/>
      <c r="C51" s="29"/>
      <c r="D51" s="37">
        <f t="shared" si="0"/>
        <v>0</v>
      </c>
      <c r="E51" s="13"/>
      <c r="F51" s="13"/>
      <c r="G51" s="63">
        <f t="shared" si="1"/>
        <v>0</v>
      </c>
      <c r="H51" s="16">
        <f t="shared" si="2"/>
        <v>0</v>
      </c>
      <c r="I51" s="42">
        <f t="shared" si="3"/>
        <v>0</v>
      </c>
      <c r="J51" s="37">
        <f t="shared" si="4"/>
        <v>0</v>
      </c>
      <c r="K51" s="67"/>
      <c r="L51" s="15">
        <f t="shared" si="5"/>
        <v>0</v>
      </c>
      <c r="M51" s="16">
        <f t="shared" si="6"/>
        <v>0</v>
      </c>
      <c r="N51" s="26"/>
      <c r="O51" s="26"/>
      <c r="P51" s="66"/>
      <c r="Q51" s="66"/>
    </row>
    <row r="52" spans="1:17" s="7" customFormat="1" ht="16.5">
      <c r="A52" s="12"/>
      <c r="B52" s="12"/>
      <c r="C52" s="29"/>
      <c r="D52" s="37">
        <f t="shared" si="0"/>
        <v>0</v>
      </c>
      <c r="E52" s="13"/>
      <c r="F52" s="13"/>
      <c r="G52" s="63">
        <f t="shared" si="1"/>
        <v>0</v>
      </c>
      <c r="H52" s="16">
        <f t="shared" si="2"/>
        <v>0</v>
      </c>
      <c r="I52" s="42">
        <f t="shared" si="3"/>
        <v>0</v>
      </c>
      <c r="J52" s="37">
        <f t="shared" si="4"/>
        <v>0</v>
      </c>
      <c r="K52" s="67"/>
      <c r="L52" s="15">
        <f t="shared" si="5"/>
        <v>0</v>
      </c>
      <c r="M52" s="16">
        <f t="shared" si="6"/>
        <v>0</v>
      </c>
      <c r="N52" s="26"/>
      <c r="O52" s="26"/>
      <c r="P52" s="66"/>
      <c r="Q52" s="66"/>
    </row>
    <row r="53" spans="1:17" s="7" customFormat="1" ht="16.5">
      <c r="A53" s="12"/>
      <c r="B53" s="12"/>
      <c r="C53" s="29"/>
      <c r="D53" s="37">
        <f t="shared" si="0"/>
        <v>0</v>
      </c>
      <c r="E53" s="13"/>
      <c r="F53" s="13"/>
      <c r="G53" s="63">
        <f t="shared" si="1"/>
        <v>0</v>
      </c>
      <c r="H53" s="16">
        <f t="shared" si="2"/>
        <v>0</v>
      </c>
      <c r="I53" s="42">
        <f t="shared" si="3"/>
        <v>0</v>
      </c>
      <c r="J53" s="37">
        <f t="shared" si="4"/>
        <v>0</v>
      </c>
      <c r="K53" s="67"/>
      <c r="L53" s="15">
        <f t="shared" si="5"/>
        <v>0</v>
      </c>
      <c r="M53" s="16">
        <f t="shared" si="6"/>
        <v>0</v>
      </c>
      <c r="N53" s="66"/>
      <c r="O53" s="66"/>
      <c r="P53" s="66"/>
      <c r="Q53" s="66"/>
    </row>
    <row r="54" spans="1:17" s="7" customFormat="1" ht="16.5">
      <c r="A54" s="12"/>
      <c r="B54" s="12"/>
      <c r="C54" s="29"/>
      <c r="D54" s="37">
        <f t="shared" si="0"/>
        <v>0</v>
      </c>
      <c r="E54" s="13"/>
      <c r="F54" s="13"/>
      <c r="G54" s="63">
        <f t="shared" si="1"/>
        <v>0</v>
      </c>
      <c r="H54" s="16">
        <f t="shared" si="2"/>
        <v>0</v>
      </c>
      <c r="I54" s="42">
        <f t="shared" si="3"/>
        <v>0</v>
      </c>
      <c r="J54" s="37">
        <f t="shared" si="4"/>
        <v>0</v>
      </c>
      <c r="K54" s="67"/>
      <c r="L54" s="15">
        <f t="shared" si="5"/>
        <v>0</v>
      </c>
      <c r="M54" s="16">
        <f t="shared" si="6"/>
        <v>0</v>
      </c>
      <c r="N54" s="66"/>
      <c r="O54" s="66"/>
      <c r="P54" s="66"/>
      <c r="Q54" s="66"/>
    </row>
    <row r="55" spans="1:17" s="7" customFormat="1" ht="16.5">
      <c r="A55" s="12"/>
      <c r="B55" s="12"/>
      <c r="C55" s="29"/>
      <c r="D55" s="37">
        <f t="shared" si="0"/>
        <v>0</v>
      </c>
      <c r="E55" s="13"/>
      <c r="F55" s="13"/>
      <c r="G55" s="63">
        <f t="shared" si="1"/>
        <v>0</v>
      </c>
      <c r="H55" s="16">
        <f t="shared" si="2"/>
        <v>0</v>
      </c>
      <c r="I55" s="42">
        <f t="shared" si="3"/>
        <v>0</v>
      </c>
      <c r="J55" s="37">
        <f t="shared" si="4"/>
        <v>0</v>
      </c>
      <c r="K55" s="67"/>
      <c r="L55" s="15">
        <f t="shared" si="5"/>
        <v>0</v>
      </c>
      <c r="M55" s="16">
        <f t="shared" si="6"/>
        <v>0</v>
      </c>
      <c r="N55" s="66"/>
      <c r="O55" s="66"/>
      <c r="P55" s="66"/>
      <c r="Q55" s="66"/>
    </row>
    <row r="56" spans="1:17" s="7" customFormat="1" ht="16.5">
      <c r="A56" s="12"/>
      <c r="B56" s="12"/>
      <c r="C56" s="29"/>
      <c r="D56" s="37">
        <f t="shared" si="0"/>
        <v>0</v>
      </c>
      <c r="E56" s="13"/>
      <c r="F56" s="13"/>
      <c r="G56" s="63">
        <f t="shared" si="1"/>
        <v>0</v>
      </c>
      <c r="H56" s="16">
        <f t="shared" si="2"/>
        <v>0</v>
      </c>
      <c r="I56" s="42">
        <f t="shared" si="3"/>
        <v>0</v>
      </c>
      <c r="J56" s="37">
        <f t="shared" si="4"/>
        <v>0</v>
      </c>
      <c r="K56" s="67"/>
      <c r="L56" s="15">
        <f t="shared" si="5"/>
        <v>0</v>
      </c>
      <c r="M56" s="16">
        <f t="shared" si="6"/>
        <v>0</v>
      </c>
      <c r="N56" s="66"/>
      <c r="O56" s="66"/>
      <c r="P56" s="66"/>
      <c r="Q56" s="66"/>
    </row>
    <row r="57" spans="1:17" s="7" customFormat="1" ht="16.5">
      <c r="A57" s="12"/>
      <c r="B57" s="12"/>
      <c r="C57" s="29"/>
      <c r="D57" s="37">
        <f t="shared" si="0"/>
        <v>0</v>
      </c>
      <c r="E57" s="13"/>
      <c r="F57" s="13"/>
      <c r="G57" s="63">
        <f t="shared" si="1"/>
        <v>0</v>
      </c>
      <c r="H57" s="16">
        <f t="shared" si="2"/>
        <v>0</v>
      </c>
      <c r="I57" s="42">
        <f t="shared" si="3"/>
        <v>0</v>
      </c>
      <c r="J57" s="37">
        <f t="shared" si="4"/>
        <v>0</v>
      </c>
      <c r="K57" s="67"/>
      <c r="L57" s="15">
        <f t="shared" si="5"/>
        <v>0</v>
      </c>
      <c r="M57" s="16">
        <f t="shared" si="6"/>
        <v>0</v>
      </c>
      <c r="N57" s="66"/>
      <c r="O57" s="66"/>
      <c r="P57" s="66"/>
      <c r="Q57" s="66"/>
    </row>
    <row r="58" spans="1:17" s="7" customFormat="1" ht="16.5">
      <c r="A58" s="12"/>
      <c r="B58" s="12"/>
      <c r="C58" s="29"/>
      <c r="D58" s="37">
        <f t="shared" si="0"/>
        <v>0</v>
      </c>
      <c r="E58" s="13"/>
      <c r="F58" s="13"/>
      <c r="G58" s="63">
        <f t="shared" si="1"/>
        <v>0</v>
      </c>
      <c r="H58" s="16">
        <f t="shared" si="2"/>
        <v>0</v>
      </c>
      <c r="I58" s="42">
        <f t="shared" si="3"/>
        <v>0</v>
      </c>
      <c r="J58" s="37">
        <f t="shared" si="4"/>
        <v>0</v>
      </c>
      <c r="K58" s="67"/>
      <c r="L58" s="15">
        <f t="shared" si="5"/>
        <v>0</v>
      </c>
      <c r="M58" s="16">
        <f t="shared" si="6"/>
        <v>0</v>
      </c>
      <c r="N58" s="66"/>
      <c r="O58" s="66"/>
      <c r="P58" s="66"/>
      <c r="Q58" s="66"/>
    </row>
    <row r="59" spans="1:17" s="7" customFormat="1" ht="16.5">
      <c r="A59" s="12"/>
      <c r="B59" s="12"/>
      <c r="C59" s="29"/>
      <c r="D59" s="37">
        <f t="shared" si="0"/>
        <v>0</v>
      </c>
      <c r="E59" s="13"/>
      <c r="F59" s="13"/>
      <c r="G59" s="63">
        <f t="shared" si="1"/>
        <v>0</v>
      </c>
      <c r="H59" s="16">
        <f t="shared" si="2"/>
        <v>0</v>
      </c>
      <c r="I59" s="42">
        <f t="shared" si="3"/>
        <v>0</v>
      </c>
      <c r="J59" s="37">
        <f t="shared" si="4"/>
        <v>0</v>
      </c>
      <c r="K59" s="67"/>
      <c r="L59" s="15">
        <f t="shared" si="5"/>
        <v>0</v>
      </c>
      <c r="M59" s="16">
        <f t="shared" si="6"/>
        <v>0</v>
      </c>
      <c r="N59" s="66"/>
      <c r="O59" s="66"/>
      <c r="P59" s="66"/>
      <c r="Q59" s="66"/>
    </row>
    <row r="60" spans="1:17" s="7" customFormat="1" ht="16.5">
      <c r="A60" s="12"/>
      <c r="B60" s="12"/>
      <c r="C60" s="29"/>
      <c r="D60" s="37">
        <f t="shared" si="0"/>
        <v>0</v>
      </c>
      <c r="E60" s="13"/>
      <c r="F60" s="13"/>
      <c r="G60" s="63">
        <f t="shared" si="1"/>
        <v>0</v>
      </c>
      <c r="H60" s="16">
        <f t="shared" si="2"/>
        <v>0</v>
      </c>
      <c r="I60" s="42">
        <f t="shared" si="3"/>
        <v>0</v>
      </c>
      <c r="J60" s="37">
        <f t="shared" si="4"/>
        <v>0</v>
      </c>
      <c r="K60" s="67"/>
      <c r="L60" s="15">
        <f t="shared" si="5"/>
        <v>0</v>
      </c>
      <c r="M60" s="16">
        <f t="shared" si="6"/>
        <v>0</v>
      </c>
      <c r="N60" s="66"/>
      <c r="O60" s="66"/>
      <c r="P60" s="66"/>
      <c r="Q60" s="66"/>
    </row>
    <row r="61" spans="1:17" s="7" customFormat="1" ht="16.5">
      <c r="A61" s="12"/>
      <c r="B61" s="12"/>
      <c r="C61" s="29"/>
      <c r="D61" s="37">
        <f t="shared" si="0"/>
        <v>0</v>
      </c>
      <c r="E61" s="13"/>
      <c r="F61" s="13"/>
      <c r="G61" s="63">
        <f t="shared" si="1"/>
        <v>0</v>
      </c>
      <c r="H61" s="16">
        <f t="shared" si="2"/>
        <v>0</v>
      </c>
      <c r="I61" s="42">
        <f t="shared" si="3"/>
        <v>0</v>
      </c>
      <c r="J61" s="37">
        <f t="shared" si="4"/>
        <v>0</v>
      </c>
      <c r="K61" s="67"/>
      <c r="L61" s="15">
        <f t="shared" si="5"/>
        <v>0</v>
      </c>
      <c r="M61" s="16">
        <f t="shared" si="6"/>
        <v>0</v>
      </c>
      <c r="N61" s="66"/>
      <c r="O61" s="66"/>
      <c r="P61" s="66"/>
      <c r="Q61" s="66"/>
    </row>
    <row r="62" spans="1:17" s="7" customFormat="1" ht="16.5">
      <c r="A62" s="12"/>
      <c r="B62" s="12"/>
      <c r="C62" s="29"/>
      <c r="D62" s="37">
        <f t="shared" si="0"/>
        <v>0</v>
      </c>
      <c r="E62" s="13"/>
      <c r="F62" s="13"/>
      <c r="G62" s="63">
        <f t="shared" si="1"/>
        <v>0</v>
      </c>
      <c r="H62" s="16">
        <f t="shared" si="2"/>
        <v>0</v>
      </c>
      <c r="I62" s="42">
        <f t="shared" si="3"/>
        <v>0</v>
      </c>
      <c r="J62" s="37">
        <f t="shared" si="4"/>
        <v>0</v>
      </c>
      <c r="K62" s="67"/>
      <c r="L62" s="15">
        <f t="shared" si="5"/>
        <v>0</v>
      </c>
      <c r="M62" s="16">
        <f t="shared" si="6"/>
        <v>0</v>
      </c>
      <c r="N62" s="66"/>
      <c r="O62" s="66"/>
      <c r="P62" s="66"/>
      <c r="Q62" s="66"/>
    </row>
    <row r="63" spans="1:17" ht="16.5">
      <c r="A63" s="12"/>
      <c r="B63" s="12"/>
      <c r="C63" s="29"/>
      <c r="D63" s="37">
        <f t="shared" si="0"/>
        <v>0</v>
      </c>
      <c r="E63" s="13"/>
      <c r="F63" s="13"/>
      <c r="G63" s="63">
        <f t="shared" si="1"/>
        <v>0</v>
      </c>
      <c r="H63" s="16">
        <f t="shared" si="2"/>
        <v>0</v>
      </c>
      <c r="I63" s="42">
        <f t="shared" si="3"/>
        <v>0</v>
      </c>
      <c r="J63" s="37">
        <f t="shared" si="4"/>
        <v>0</v>
      </c>
      <c r="K63" s="67"/>
      <c r="L63" s="15">
        <f t="shared" si="5"/>
        <v>0</v>
      </c>
      <c r="M63" s="16">
        <f t="shared" si="6"/>
        <v>0</v>
      </c>
      <c r="N63" s="44"/>
      <c r="O63" s="44"/>
      <c r="P63" s="44"/>
      <c r="Q63" s="44"/>
    </row>
    <row r="64" spans="1:17" ht="16.5">
      <c r="A64" s="12"/>
      <c r="B64" s="12"/>
      <c r="C64" s="29"/>
      <c r="D64" s="37">
        <f t="shared" si="0"/>
        <v>0</v>
      </c>
      <c r="E64" s="13"/>
      <c r="F64" s="13"/>
      <c r="G64" s="63">
        <f t="shared" si="1"/>
        <v>0</v>
      </c>
      <c r="H64" s="16">
        <f t="shared" si="2"/>
        <v>0</v>
      </c>
      <c r="I64" s="42">
        <f t="shared" si="3"/>
        <v>0</v>
      </c>
      <c r="J64" s="37">
        <f t="shared" si="4"/>
        <v>0</v>
      </c>
      <c r="K64" s="67"/>
      <c r="L64" s="15">
        <f t="shared" si="5"/>
        <v>0</v>
      </c>
      <c r="M64" s="16">
        <f t="shared" si="6"/>
        <v>0</v>
      </c>
      <c r="N64" s="44"/>
      <c r="O64" s="44"/>
      <c r="P64" s="44"/>
      <c r="Q64" s="44"/>
    </row>
    <row r="65" spans="1:17" ht="16.5">
      <c r="A65" s="12"/>
      <c r="B65" s="12"/>
      <c r="C65" s="29"/>
      <c r="D65" s="37">
        <f t="shared" si="0"/>
        <v>0</v>
      </c>
      <c r="E65" s="13"/>
      <c r="F65" s="13"/>
      <c r="G65" s="63">
        <f t="shared" si="1"/>
        <v>0</v>
      </c>
      <c r="H65" s="16">
        <f t="shared" si="2"/>
        <v>0</v>
      </c>
      <c r="I65" s="42">
        <f t="shared" si="3"/>
        <v>0</v>
      </c>
      <c r="J65" s="37">
        <f t="shared" si="4"/>
        <v>0</v>
      </c>
      <c r="K65" s="67"/>
      <c r="L65" s="15">
        <f t="shared" si="5"/>
        <v>0</v>
      </c>
      <c r="M65" s="16">
        <f t="shared" si="6"/>
        <v>0</v>
      </c>
      <c r="N65" s="44"/>
      <c r="O65" s="44"/>
      <c r="P65" s="44"/>
      <c r="Q65" s="44"/>
    </row>
    <row r="66" spans="1:17" ht="16.5">
      <c r="A66" s="12"/>
      <c r="B66" s="12"/>
      <c r="C66" s="29"/>
      <c r="D66" s="37">
        <f t="shared" si="0"/>
        <v>0</v>
      </c>
      <c r="E66" s="13"/>
      <c r="F66" s="13"/>
      <c r="G66" s="63">
        <f t="shared" si="1"/>
        <v>0</v>
      </c>
      <c r="H66" s="16">
        <f t="shared" si="2"/>
        <v>0</v>
      </c>
      <c r="I66" s="42">
        <f t="shared" si="3"/>
        <v>0</v>
      </c>
      <c r="J66" s="37">
        <f t="shared" si="4"/>
        <v>0</v>
      </c>
      <c r="K66" s="67"/>
      <c r="L66" s="15">
        <f t="shared" si="5"/>
        <v>0</v>
      </c>
      <c r="M66" s="16">
        <f t="shared" si="6"/>
        <v>0</v>
      </c>
      <c r="N66" s="44"/>
      <c r="O66" s="44"/>
      <c r="P66" s="44"/>
      <c r="Q66" s="44"/>
    </row>
    <row r="67" spans="1:17" ht="16.5">
      <c r="A67" s="12"/>
      <c r="B67" s="12"/>
      <c r="C67" s="29"/>
      <c r="D67" s="37">
        <f t="shared" si="0"/>
        <v>0</v>
      </c>
      <c r="E67" s="13"/>
      <c r="F67" s="13"/>
      <c r="G67" s="63">
        <f t="shared" si="1"/>
        <v>0</v>
      </c>
      <c r="H67" s="16">
        <f t="shared" si="2"/>
        <v>0</v>
      </c>
      <c r="I67" s="42">
        <f t="shared" si="3"/>
        <v>0</v>
      </c>
      <c r="J67" s="37">
        <f t="shared" si="4"/>
        <v>0</v>
      </c>
      <c r="K67" s="67"/>
      <c r="L67" s="15">
        <f t="shared" si="5"/>
        <v>0</v>
      </c>
      <c r="M67" s="16">
        <f t="shared" si="6"/>
        <v>0</v>
      </c>
      <c r="N67" s="44"/>
      <c r="O67" s="44"/>
      <c r="P67" s="44"/>
      <c r="Q67" s="44"/>
    </row>
    <row r="68" spans="1:17" ht="16.5">
      <c r="A68" s="12"/>
      <c r="B68" s="12"/>
      <c r="C68" s="29"/>
      <c r="D68" s="37">
        <f t="shared" si="0"/>
        <v>0</v>
      </c>
      <c r="E68" s="13"/>
      <c r="F68" s="13"/>
      <c r="G68" s="63">
        <f t="shared" si="1"/>
        <v>0</v>
      </c>
      <c r="H68" s="16">
        <f t="shared" si="2"/>
        <v>0</v>
      </c>
      <c r="I68" s="42">
        <f t="shared" si="3"/>
        <v>0</v>
      </c>
      <c r="J68" s="37">
        <f t="shared" si="4"/>
        <v>0</v>
      </c>
      <c r="K68" s="67"/>
      <c r="L68" s="15">
        <f t="shared" si="5"/>
        <v>0</v>
      </c>
      <c r="M68" s="16">
        <f t="shared" si="6"/>
        <v>0</v>
      </c>
      <c r="N68" s="44"/>
      <c r="O68" s="44"/>
      <c r="P68" s="44"/>
      <c r="Q68" s="44"/>
    </row>
    <row r="69" spans="1:17" ht="16.5">
      <c r="A69" s="12"/>
      <c r="B69" s="12"/>
      <c r="C69" s="29"/>
      <c r="D69" s="37">
        <f t="shared" si="0"/>
        <v>0</v>
      </c>
      <c r="E69" s="13"/>
      <c r="F69" s="13"/>
      <c r="G69" s="63">
        <f t="shared" si="1"/>
        <v>0</v>
      </c>
      <c r="H69" s="16">
        <f t="shared" si="2"/>
        <v>0</v>
      </c>
      <c r="I69" s="42">
        <f t="shared" si="3"/>
        <v>0</v>
      </c>
      <c r="J69" s="37">
        <f t="shared" si="4"/>
        <v>0</v>
      </c>
      <c r="K69" s="67"/>
      <c r="L69" s="15">
        <f t="shared" si="5"/>
        <v>0</v>
      </c>
      <c r="M69" s="16">
        <f t="shared" si="6"/>
        <v>0</v>
      </c>
      <c r="N69" s="44"/>
      <c r="O69" s="44"/>
      <c r="P69" s="44"/>
      <c r="Q69" s="44"/>
    </row>
    <row r="70" spans="1:17" ht="16.5">
      <c r="A70" s="12"/>
      <c r="B70" s="12"/>
      <c r="C70" s="29"/>
      <c r="D70" s="37">
        <f t="shared" si="0"/>
        <v>0</v>
      </c>
      <c r="E70" s="13"/>
      <c r="F70" s="13"/>
      <c r="G70" s="63">
        <f t="shared" si="1"/>
        <v>0</v>
      </c>
      <c r="H70" s="16">
        <f t="shared" si="2"/>
        <v>0</v>
      </c>
      <c r="I70" s="42">
        <f t="shared" si="3"/>
        <v>0</v>
      </c>
      <c r="J70" s="37">
        <f t="shared" si="4"/>
        <v>0</v>
      </c>
      <c r="K70" s="67"/>
      <c r="L70" s="15">
        <f t="shared" si="5"/>
        <v>0</v>
      </c>
      <c r="M70" s="16">
        <f t="shared" si="6"/>
        <v>0</v>
      </c>
      <c r="N70" s="44"/>
      <c r="O70" s="44"/>
      <c r="P70" s="44"/>
      <c r="Q70" s="44"/>
    </row>
    <row r="71" spans="1:17" ht="16.5">
      <c r="A71" s="12"/>
      <c r="B71" s="12"/>
      <c r="C71" s="29"/>
      <c r="D71" s="37">
        <f t="shared" si="0"/>
        <v>0</v>
      </c>
      <c r="E71" s="13"/>
      <c r="F71" s="13"/>
      <c r="G71" s="63">
        <f t="shared" si="1"/>
        <v>0</v>
      </c>
      <c r="H71" s="16">
        <f t="shared" si="2"/>
        <v>0</v>
      </c>
      <c r="I71" s="42">
        <f t="shared" si="3"/>
        <v>0</v>
      </c>
      <c r="J71" s="37">
        <f t="shared" si="4"/>
        <v>0</v>
      </c>
      <c r="K71" s="67"/>
      <c r="L71" s="15">
        <f t="shared" si="5"/>
        <v>0</v>
      </c>
      <c r="M71" s="16">
        <f t="shared" si="6"/>
        <v>0</v>
      </c>
      <c r="N71" s="44"/>
      <c r="O71" s="44"/>
      <c r="P71" s="44"/>
      <c r="Q71" s="44"/>
    </row>
    <row r="72" spans="1:17" ht="16.5">
      <c r="A72" s="12"/>
      <c r="B72" s="12"/>
      <c r="C72" s="29"/>
      <c r="D72" s="37">
        <f t="shared" si="0"/>
        <v>0</v>
      </c>
      <c r="E72" s="13"/>
      <c r="F72" s="13"/>
      <c r="G72" s="63">
        <f t="shared" si="1"/>
        <v>0</v>
      </c>
      <c r="H72" s="16">
        <f t="shared" si="2"/>
        <v>0</v>
      </c>
      <c r="I72" s="42">
        <f t="shared" si="3"/>
        <v>0</v>
      </c>
      <c r="J72" s="37">
        <f t="shared" si="4"/>
        <v>0</v>
      </c>
      <c r="K72" s="67"/>
      <c r="L72" s="15">
        <f t="shared" si="5"/>
        <v>0</v>
      </c>
      <c r="M72" s="16">
        <f t="shared" si="6"/>
        <v>0</v>
      </c>
      <c r="N72" s="44"/>
      <c r="O72" s="44"/>
      <c r="P72" s="44"/>
      <c r="Q72" s="44"/>
    </row>
    <row r="73" spans="1:17" ht="16.5">
      <c r="A73" s="12"/>
      <c r="B73" s="12"/>
      <c r="C73" s="29"/>
      <c r="D73" s="37">
        <f t="shared" si="0"/>
        <v>0</v>
      </c>
      <c r="E73" s="13"/>
      <c r="F73" s="13"/>
      <c r="G73" s="63">
        <f t="shared" si="1"/>
        <v>0</v>
      </c>
      <c r="H73" s="16">
        <f t="shared" si="2"/>
        <v>0</v>
      </c>
      <c r="I73" s="42">
        <f t="shared" si="3"/>
        <v>0</v>
      </c>
      <c r="J73" s="37">
        <f t="shared" si="4"/>
        <v>0</v>
      </c>
      <c r="K73" s="67"/>
      <c r="L73" s="15">
        <f t="shared" si="5"/>
        <v>0</v>
      </c>
      <c r="M73" s="16">
        <f t="shared" si="6"/>
        <v>0</v>
      </c>
      <c r="N73" s="44"/>
      <c r="O73" s="44"/>
      <c r="P73" s="44"/>
      <c r="Q73" s="44"/>
    </row>
    <row r="74" spans="1:17" ht="16.5">
      <c r="A74" s="12"/>
      <c r="B74" s="12"/>
      <c r="C74" s="29"/>
      <c r="D74" s="37">
        <f t="shared" si="0"/>
        <v>0</v>
      </c>
      <c r="E74" s="13"/>
      <c r="F74" s="13"/>
      <c r="G74" s="63">
        <f t="shared" si="1"/>
        <v>0</v>
      </c>
      <c r="H74" s="16">
        <f t="shared" si="2"/>
        <v>0</v>
      </c>
      <c r="I74" s="42">
        <f t="shared" si="3"/>
        <v>0</v>
      </c>
      <c r="J74" s="37">
        <f t="shared" si="4"/>
        <v>0</v>
      </c>
      <c r="K74" s="67"/>
      <c r="L74" s="15">
        <f t="shared" si="5"/>
        <v>0</v>
      </c>
      <c r="M74" s="16">
        <f t="shared" si="6"/>
        <v>0</v>
      </c>
      <c r="N74" s="44"/>
      <c r="O74" s="44"/>
      <c r="P74" s="44"/>
      <c r="Q74" s="44"/>
    </row>
    <row r="75" spans="1:17" ht="16.5">
      <c r="A75" s="12"/>
      <c r="B75" s="12"/>
      <c r="C75" s="29"/>
      <c r="D75" s="37">
        <f t="shared" si="0"/>
        <v>0</v>
      </c>
      <c r="E75" s="13"/>
      <c r="F75" s="13"/>
      <c r="G75" s="63">
        <f t="shared" si="1"/>
        <v>0</v>
      </c>
      <c r="H75" s="16">
        <f t="shared" si="2"/>
        <v>0</v>
      </c>
      <c r="I75" s="42">
        <f t="shared" si="3"/>
        <v>0</v>
      </c>
      <c r="J75" s="37">
        <f t="shared" si="4"/>
        <v>0</v>
      </c>
      <c r="K75" s="67"/>
      <c r="L75" s="15">
        <f t="shared" si="5"/>
        <v>0</v>
      </c>
      <c r="M75" s="16">
        <f t="shared" si="6"/>
        <v>0</v>
      </c>
      <c r="N75" s="44"/>
      <c r="O75" s="44"/>
      <c r="P75" s="44"/>
      <c r="Q75" s="44"/>
    </row>
    <row r="76" spans="1:17" ht="16.5">
      <c r="A76" s="12"/>
      <c r="B76" s="12"/>
      <c r="C76" s="29"/>
      <c r="D76" s="37">
        <f t="shared" si="0"/>
        <v>0</v>
      </c>
      <c r="E76" s="13"/>
      <c r="F76" s="13"/>
      <c r="G76" s="63">
        <f t="shared" si="1"/>
        <v>0</v>
      </c>
      <c r="H76" s="16">
        <f t="shared" si="2"/>
        <v>0</v>
      </c>
      <c r="I76" s="42">
        <f t="shared" si="3"/>
        <v>0</v>
      </c>
      <c r="J76" s="37">
        <f t="shared" si="4"/>
        <v>0</v>
      </c>
      <c r="K76" s="67"/>
      <c r="L76" s="15">
        <f t="shared" si="5"/>
        <v>0</v>
      </c>
      <c r="M76" s="16">
        <f t="shared" si="6"/>
        <v>0</v>
      </c>
      <c r="N76" s="44"/>
      <c r="O76" s="44"/>
      <c r="P76" s="44"/>
      <c r="Q76" s="44"/>
    </row>
    <row r="77" spans="1:17" ht="16.5">
      <c r="A77" s="12"/>
      <c r="B77" s="12"/>
      <c r="C77" s="29"/>
      <c r="D77" s="37">
        <f t="shared" ref="D77:D91" si="7">B77-A77</f>
        <v>0</v>
      </c>
      <c r="E77" s="13"/>
      <c r="F77" s="13"/>
      <c r="G77" s="63">
        <f t="shared" si="1"/>
        <v>0</v>
      </c>
      <c r="H77" s="16">
        <f t="shared" si="2"/>
        <v>0</v>
      </c>
      <c r="I77" s="42">
        <f t="shared" si="3"/>
        <v>0</v>
      </c>
      <c r="J77" s="37">
        <f t="shared" si="4"/>
        <v>0</v>
      </c>
      <c r="K77" s="67"/>
      <c r="L77" s="15">
        <f t="shared" si="5"/>
        <v>0</v>
      </c>
      <c r="M77" s="16">
        <f t="shared" si="6"/>
        <v>0</v>
      </c>
      <c r="N77" s="44"/>
      <c r="O77" s="44"/>
      <c r="P77" s="44"/>
      <c r="Q77" s="44"/>
    </row>
    <row r="78" spans="1:17" ht="16.5">
      <c r="A78" s="12"/>
      <c r="B78" s="12"/>
      <c r="C78" s="29"/>
      <c r="D78" s="37">
        <f t="shared" si="7"/>
        <v>0</v>
      </c>
      <c r="E78" s="13"/>
      <c r="F78" s="13"/>
      <c r="G78" s="63">
        <f t="shared" ref="G78:G91" si="8">IF((E78-F78)=0,0,C78/D78/(E78)*1%)</f>
        <v>0</v>
      </c>
      <c r="H78" s="16">
        <f t="shared" ref="H78:H91" si="9">IF(G78&gt;3,3,G78)</f>
        <v>0</v>
      </c>
      <c r="I78" s="42">
        <f t="shared" ref="I78:I91" si="10">D78*(E78-F78)</f>
        <v>0</v>
      </c>
      <c r="J78" s="37">
        <f t="shared" ref="J78:J91" si="11">(F78)*D78</f>
        <v>0</v>
      </c>
      <c r="K78" s="67"/>
      <c r="L78" s="15">
        <f t="shared" ref="L78:L91" si="12">IF(K78="Collecte par l'hébergeur",(C78*$B$8/D78/(E78))*(E78-F78)*D78,0)</f>
        <v>0</v>
      </c>
      <c r="M78" s="16">
        <f t="shared" ref="M78:M91" si="13">IFERROR(IF(K78="Collecte par l'hébergeur",0,(C78*$B$8/D78/(E78))*(E78-F78)*D78),0)</f>
        <v>0</v>
      </c>
      <c r="N78" s="44"/>
      <c r="O78" s="44"/>
      <c r="P78" s="44"/>
      <c r="Q78" s="44"/>
    </row>
    <row r="79" spans="1:17" ht="16.5">
      <c r="A79" s="12"/>
      <c r="B79" s="12"/>
      <c r="C79" s="29"/>
      <c r="D79" s="37">
        <f t="shared" si="7"/>
        <v>0</v>
      </c>
      <c r="E79" s="13"/>
      <c r="F79" s="13"/>
      <c r="G79" s="63">
        <f t="shared" si="8"/>
        <v>0</v>
      </c>
      <c r="H79" s="16">
        <f t="shared" si="9"/>
        <v>0</v>
      </c>
      <c r="I79" s="42">
        <f t="shared" si="10"/>
        <v>0</v>
      </c>
      <c r="J79" s="37">
        <f t="shared" si="11"/>
        <v>0</v>
      </c>
      <c r="K79" s="67"/>
      <c r="L79" s="15">
        <f t="shared" si="12"/>
        <v>0</v>
      </c>
      <c r="M79" s="16">
        <f t="shared" si="13"/>
        <v>0</v>
      </c>
      <c r="N79" s="44"/>
      <c r="O79" s="44"/>
      <c r="P79" s="44"/>
      <c r="Q79" s="44"/>
    </row>
    <row r="80" spans="1:17" ht="16.5">
      <c r="A80" s="12"/>
      <c r="B80" s="12"/>
      <c r="C80" s="29"/>
      <c r="D80" s="37">
        <f t="shared" si="7"/>
        <v>0</v>
      </c>
      <c r="E80" s="13"/>
      <c r="F80" s="13"/>
      <c r="G80" s="63">
        <f t="shared" si="8"/>
        <v>0</v>
      </c>
      <c r="H80" s="16">
        <f t="shared" si="9"/>
        <v>0</v>
      </c>
      <c r="I80" s="42">
        <f t="shared" si="10"/>
        <v>0</v>
      </c>
      <c r="J80" s="37">
        <f t="shared" si="11"/>
        <v>0</v>
      </c>
      <c r="K80" s="67"/>
      <c r="L80" s="15">
        <f t="shared" si="12"/>
        <v>0</v>
      </c>
      <c r="M80" s="16">
        <f t="shared" si="13"/>
        <v>0</v>
      </c>
      <c r="N80" s="44"/>
      <c r="O80" s="44"/>
      <c r="P80" s="44"/>
      <c r="Q80" s="44"/>
    </row>
    <row r="81" spans="1:17" ht="16.5">
      <c r="A81" s="12"/>
      <c r="B81" s="12"/>
      <c r="C81" s="29"/>
      <c r="D81" s="37">
        <f t="shared" si="7"/>
        <v>0</v>
      </c>
      <c r="E81" s="13"/>
      <c r="F81" s="13"/>
      <c r="G81" s="63">
        <f t="shared" si="8"/>
        <v>0</v>
      </c>
      <c r="H81" s="16">
        <f t="shared" si="9"/>
        <v>0</v>
      </c>
      <c r="I81" s="42">
        <f t="shared" si="10"/>
        <v>0</v>
      </c>
      <c r="J81" s="37">
        <f t="shared" si="11"/>
        <v>0</v>
      </c>
      <c r="K81" s="67"/>
      <c r="L81" s="15">
        <f t="shared" si="12"/>
        <v>0</v>
      </c>
      <c r="M81" s="16">
        <f t="shared" si="13"/>
        <v>0</v>
      </c>
      <c r="N81" s="44"/>
      <c r="O81" s="44"/>
      <c r="P81" s="44"/>
      <c r="Q81" s="44"/>
    </row>
    <row r="82" spans="1:17" ht="16.5">
      <c r="A82" s="12"/>
      <c r="B82" s="12"/>
      <c r="C82" s="29"/>
      <c r="D82" s="37">
        <f t="shared" si="7"/>
        <v>0</v>
      </c>
      <c r="E82" s="13"/>
      <c r="F82" s="13"/>
      <c r="G82" s="63">
        <f t="shared" si="8"/>
        <v>0</v>
      </c>
      <c r="H82" s="16">
        <f t="shared" si="9"/>
        <v>0</v>
      </c>
      <c r="I82" s="42">
        <f t="shared" si="10"/>
        <v>0</v>
      </c>
      <c r="J82" s="37">
        <f t="shared" si="11"/>
        <v>0</v>
      </c>
      <c r="K82" s="67"/>
      <c r="L82" s="15">
        <f t="shared" si="12"/>
        <v>0</v>
      </c>
      <c r="M82" s="16">
        <f t="shared" si="13"/>
        <v>0</v>
      </c>
      <c r="N82" s="44"/>
      <c r="O82" s="44"/>
      <c r="P82" s="44"/>
      <c r="Q82" s="44"/>
    </row>
    <row r="83" spans="1:17" ht="16.5">
      <c r="A83" s="12"/>
      <c r="B83" s="12"/>
      <c r="C83" s="29"/>
      <c r="D83" s="37">
        <f t="shared" si="7"/>
        <v>0</v>
      </c>
      <c r="E83" s="13"/>
      <c r="F83" s="13"/>
      <c r="G83" s="63">
        <f t="shared" si="8"/>
        <v>0</v>
      </c>
      <c r="H83" s="16">
        <f t="shared" si="9"/>
        <v>0</v>
      </c>
      <c r="I83" s="42">
        <f t="shared" si="10"/>
        <v>0</v>
      </c>
      <c r="J83" s="37">
        <f t="shared" si="11"/>
        <v>0</v>
      </c>
      <c r="K83" s="67"/>
      <c r="L83" s="15">
        <f t="shared" si="12"/>
        <v>0</v>
      </c>
      <c r="M83" s="16">
        <f t="shared" si="13"/>
        <v>0</v>
      </c>
      <c r="N83" s="44"/>
      <c r="O83" s="44"/>
      <c r="P83" s="44"/>
      <c r="Q83" s="44"/>
    </row>
    <row r="84" spans="1:17" ht="16.5">
      <c r="A84" s="12"/>
      <c r="B84" s="12"/>
      <c r="C84" s="29"/>
      <c r="D84" s="37">
        <f t="shared" si="7"/>
        <v>0</v>
      </c>
      <c r="E84" s="13"/>
      <c r="F84" s="13"/>
      <c r="G84" s="63">
        <f t="shared" si="8"/>
        <v>0</v>
      </c>
      <c r="H84" s="16">
        <f t="shared" si="9"/>
        <v>0</v>
      </c>
      <c r="I84" s="42">
        <f t="shared" si="10"/>
        <v>0</v>
      </c>
      <c r="J84" s="37">
        <f t="shared" si="11"/>
        <v>0</v>
      </c>
      <c r="K84" s="67"/>
      <c r="L84" s="15">
        <f t="shared" si="12"/>
        <v>0</v>
      </c>
      <c r="M84" s="16">
        <f t="shared" si="13"/>
        <v>0</v>
      </c>
      <c r="N84" s="44"/>
      <c r="O84" s="44"/>
      <c r="P84" s="44"/>
      <c r="Q84" s="44"/>
    </row>
    <row r="85" spans="1:17" ht="16.5">
      <c r="A85" s="12"/>
      <c r="B85" s="12"/>
      <c r="C85" s="29"/>
      <c r="D85" s="37">
        <f t="shared" si="7"/>
        <v>0</v>
      </c>
      <c r="E85" s="13"/>
      <c r="F85" s="13"/>
      <c r="G85" s="63">
        <f t="shared" si="8"/>
        <v>0</v>
      </c>
      <c r="H85" s="16">
        <f t="shared" si="9"/>
        <v>0</v>
      </c>
      <c r="I85" s="42">
        <f t="shared" si="10"/>
        <v>0</v>
      </c>
      <c r="J85" s="37">
        <f t="shared" si="11"/>
        <v>0</v>
      </c>
      <c r="K85" s="67"/>
      <c r="L85" s="15">
        <f t="shared" si="12"/>
        <v>0</v>
      </c>
      <c r="M85" s="16">
        <f t="shared" si="13"/>
        <v>0</v>
      </c>
      <c r="N85" s="44"/>
      <c r="O85" s="44"/>
      <c r="P85" s="44"/>
      <c r="Q85" s="44"/>
    </row>
    <row r="86" spans="1:17" ht="16.5">
      <c r="A86" s="12"/>
      <c r="B86" s="12"/>
      <c r="C86" s="29"/>
      <c r="D86" s="37">
        <f t="shared" si="7"/>
        <v>0</v>
      </c>
      <c r="E86" s="13"/>
      <c r="F86" s="13"/>
      <c r="G86" s="63">
        <f t="shared" si="8"/>
        <v>0</v>
      </c>
      <c r="H86" s="16">
        <f t="shared" si="9"/>
        <v>0</v>
      </c>
      <c r="I86" s="42">
        <f t="shared" si="10"/>
        <v>0</v>
      </c>
      <c r="J86" s="37">
        <f t="shared" si="11"/>
        <v>0</v>
      </c>
      <c r="K86" s="67"/>
      <c r="L86" s="15">
        <f t="shared" si="12"/>
        <v>0</v>
      </c>
      <c r="M86" s="16">
        <f t="shared" si="13"/>
        <v>0</v>
      </c>
      <c r="N86" s="44"/>
      <c r="O86" s="44"/>
      <c r="P86" s="44"/>
      <c r="Q86" s="44"/>
    </row>
    <row r="87" spans="1:17" ht="16.5">
      <c r="A87" s="12"/>
      <c r="B87" s="12"/>
      <c r="C87" s="29"/>
      <c r="D87" s="37">
        <f t="shared" si="7"/>
        <v>0</v>
      </c>
      <c r="E87" s="13"/>
      <c r="F87" s="13"/>
      <c r="G87" s="63">
        <f t="shared" si="8"/>
        <v>0</v>
      </c>
      <c r="H87" s="16">
        <f t="shared" si="9"/>
        <v>0</v>
      </c>
      <c r="I87" s="42">
        <f t="shared" si="10"/>
        <v>0</v>
      </c>
      <c r="J87" s="37">
        <f t="shared" si="11"/>
        <v>0</v>
      </c>
      <c r="K87" s="67"/>
      <c r="L87" s="15">
        <f t="shared" si="12"/>
        <v>0</v>
      </c>
      <c r="M87" s="16">
        <f t="shared" si="13"/>
        <v>0</v>
      </c>
      <c r="N87" s="44"/>
      <c r="O87" s="44"/>
      <c r="P87" s="44"/>
      <c r="Q87" s="44"/>
    </row>
    <row r="88" spans="1:17" ht="16.5">
      <c r="A88" s="12"/>
      <c r="B88" s="12"/>
      <c r="C88" s="29"/>
      <c r="D88" s="37">
        <f t="shared" si="7"/>
        <v>0</v>
      </c>
      <c r="E88" s="13"/>
      <c r="F88" s="13"/>
      <c r="G88" s="63">
        <f t="shared" si="8"/>
        <v>0</v>
      </c>
      <c r="H88" s="16">
        <f t="shared" si="9"/>
        <v>0</v>
      </c>
      <c r="I88" s="42">
        <f t="shared" si="10"/>
        <v>0</v>
      </c>
      <c r="J88" s="37">
        <f t="shared" si="11"/>
        <v>0</v>
      </c>
      <c r="K88" s="67"/>
      <c r="L88" s="15">
        <f t="shared" si="12"/>
        <v>0</v>
      </c>
      <c r="M88" s="16">
        <f t="shared" si="13"/>
        <v>0</v>
      </c>
      <c r="N88" s="44"/>
      <c r="O88" s="44"/>
      <c r="P88" s="44"/>
      <c r="Q88" s="44"/>
    </row>
    <row r="89" spans="1:17" ht="16.5">
      <c r="A89" s="12"/>
      <c r="B89" s="12"/>
      <c r="C89" s="29"/>
      <c r="D89" s="37">
        <f t="shared" si="7"/>
        <v>0</v>
      </c>
      <c r="E89" s="13"/>
      <c r="F89" s="13"/>
      <c r="G89" s="63">
        <f t="shared" si="8"/>
        <v>0</v>
      </c>
      <c r="H89" s="16">
        <f t="shared" si="9"/>
        <v>0</v>
      </c>
      <c r="I89" s="42">
        <f t="shared" si="10"/>
        <v>0</v>
      </c>
      <c r="J89" s="37">
        <f t="shared" si="11"/>
        <v>0</v>
      </c>
      <c r="K89" s="67"/>
      <c r="L89" s="15">
        <f t="shared" si="12"/>
        <v>0</v>
      </c>
      <c r="M89" s="16">
        <f t="shared" si="13"/>
        <v>0</v>
      </c>
      <c r="N89" s="44"/>
      <c r="O89" s="44"/>
      <c r="P89" s="44"/>
      <c r="Q89" s="44"/>
    </row>
    <row r="90" spans="1:17" ht="16.5">
      <c r="A90" s="12"/>
      <c r="B90" s="12"/>
      <c r="C90" s="29"/>
      <c r="D90" s="37">
        <f t="shared" si="7"/>
        <v>0</v>
      </c>
      <c r="E90" s="13"/>
      <c r="F90" s="13"/>
      <c r="G90" s="63">
        <f t="shared" si="8"/>
        <v>0</v>
      </c>
      <c r="H90" s="16">
        <f t="shared" si="9"/>
        <v>0</v>
      </c>
      <c r="I90" s="42">
        <f t="shared" si="10"/>
        <v>0</v>
      </c>
      <c r="J90" s="37">
        <f t="shared" si="11"/>
        <v>0</v>
      </c>
      <c r="K90" s="67"/>
      <c r="L90" s="15">
        <f t="shared" si="12"/>
        <v>0</v>
      </c>
      <c r="M90" s="16">
        <f t="shared" si="13"/>
        <v>0</v>
      </c>
      <c r="N90" s="44"/>
      <c r="O90" s="44"/>
      <c r="P90" s="44"/>
      <c r="Q90" s="44"/>
    </row>
    <row r="91" spans="1:17" ht="16.5">
      <c r="A91" s="12"/>
      <c r="B91" s="12"/>
      <c r="C91" s="29"/>
      <c r="D91" s="37">
        <f t="shared" si="7"/>
        <v>0</v>
      </c>
      <c r="E91" s="13"/>
      <c r="F91" s="13"/>
      <c r="G91" s="63">
        <f t="shared" si="8"/>
        <v>0</v>
      </c>
      <c r="H91" s="16">
        <f t="shared" si="9"/>
        <v>0</v>
      </c>
      <c r="I91" s="42">
        <f t="shared" si="10"/>
        <v>0</v>
      </c>
      <c r="J91" s="37">
        <f t="shared" si="11"/>
        <v>0</v>
      </c>
      <c r="K91" s="67"/>
      <c r="L91" s="15">
        <f t="shared" si="12"/>
        <v>0</v>
      </c>
      <c r="M91" s="16">
        <f t="shared" si="13"/>
        <v>0</v>
      </c>
      <c r="N91" s="44"/>
      <c r="O91" s="44"/>
      <c r="P91" s="44"/>
      <c r="Q91" s="44"/>
    </row>
  </sheetData>
  <sheetProtection sheet="1" objects="1" scenarios="1"/>
  <mergeCells count="16">
    <mergeCell ref="O15:P15"/>
    <mergeCell ref="O16:P16"/>
    <mergeCell ref="O17:Q17"/>
    <mergeCell ref="O28:O29"/>
    <mergeCell ref="B8:C8"/>
    <mergeCell ref="B9:C9"/>
    <mergeCell ref="A11:Q11"/>
    <mergeCell ref="O12:Q12"/>
    <mergeCell ref="O13:Q13"/>
    <mergeCell ref="O14:P14"/>
    <mergeCell ref="E7:F7"/>
    <mergeCell ref="G1:J1"/>
    <mergeCell ref="B2:M2"/>
    <mergeCell ref="B3:M3"/>
    <mergeCell ref="B4:M4"/>
    <mergeCell ref="B5:M5"/>
  </mergeCells>
  <dataValidations count="1">
    <dataValidation type="list" allowBlank="1" showInputMessage="1" showErrorMessage="1" prompt="Sélectionnez une plateforme ou l'hébergeur" sqref="K13:K91" xr:uid="{1A4AB84A-8C62-49FF-BA6A-71D8978A9334}">
      <formula1>"Collecte par l'hébergeur,Air BnB,Abritel,Gîte de France,Booking,VRBO,Le Bon Coin"</formula1>
    </dataValidation>
  </dataValidations>
  <pageMargins left="0.19685039370078741" right="0.19685039370078741" top="0.39370078740157483" bottom="0.39370078740157483" header="0.19685039370078741" footer="0.19685039370078741"/>
  <pageSetup paperSize="9" scale="56" fitToHeight="0" orientation="landscape" r:id="rId1"/>
  <headerFooter>
    <oddHeader>&amp;C&amp;A 2022</oddHeader>
    <oddFooter>Page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4D9EB-BE7B-4877-8525-3393F0CDD325}">
  <dimension ref="A1:R91"/>
  <sheetViews>
    <sheetView showGridLines="0" topLeftCell="A2" zoomScale="80" zoomScaleNormal="80" workbookViewId="0">
      <selection activeCell="B2" sqref="B2:M2"/>
    </sheetView>
  </sheetViews>
  <sheetFormatPr baseColWidth="10" defaultColWidth="11.5703125" defaultRowHeight="14.25"/>
  <cols>
    <col min="1" max="1" width="26" style="2" customWidth="1"/>
    <col min="2" max="2" width="19.28515625" style="2" customWidth="1"/>
    <col min="3" max="3" width="12.85546875" style="2" customWidth="1"/>
    <col min="4" max="4" width="8.28515625" style="2" customWidth="1"/>
    <col min="5" max="5" width="11.7109375" style="2" customWidth="1"/>
    <col min="6" max="7" width="12" style="2" customWidth="1"/>
    <col min="8" max="8" width="14.42578125" style="2" customWidth="1"/>
    <col min="9" max="9" width="12" style="2" customWidth="1"/>
    <col min="10" max="10" width="12.140625" style="2" customWidth="1"/>
    <col min="11" max="11" width="28" style="2" customWidth="1"/>
    <col min="12" max="12" width="12" style="2" customWidth="1"/>
    <col min="13" max="13" width="12.140625" style="2" customWidth="1"/>
    <col min="14" max="14" width="3.28515625" style="2" customWidth="1"/>
    <col min="15" max="15" width="19.42578125" style="2" customWidth="1"/>
    <col min="16" max="16" width="29" style="2" customWidth="1"/>
    <col min="17" max="17" width="11.140625" style="2" customWidth="1"/>
    <col min="18" max="16384" width="11.5703125" style="2"/>
  </cols>
  <sheetData>
    <row r="1" spans="1:18" s="1" customFormat="1" ht="13.9" customHeight="1" thickBot="1">
      <c r="A1" s="43"/>
      <c r="B1" s="43"/>
      <c r="C1" s="43"/>
      <c r="D1" s="43"/>
      <c r="E1" s="43"/>
      <c r="F1" s="43"/>
      <c r="G1" s="72"/>
      <c r="H1" s="72"/>
      <c r="I1" s="72"/>
      <c r="J1" s="72"/>
      <c r="K1" s="43"/>
      <c r="L1" s="43"/>
      <c r="M1" s="43"/>
      <c r="N1" s="43"/>
      <c r="O1" s="44"/>
      <c r="P1" s="44"/>
      <c r="Q1" s="44"/>
      <c r="R1" s="2"/>
    </row>
    <row r="2" spans="1:18" s="1" customFormat="1" ht="18" customHeight="1">
      <c r="A2" s="45" t="s">
        <v>14</v>
      </c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46"/>
      <c r="O2" s="46"/>
      <c r="P2" s="46"/>
      <c r="Q2" s="46"/>
      <c r="R2" s="2"/>
    </row>
    <row r="3" spans="1:18" s="1" customFormat="1" ht="18" customHeight="1">
      <c r="A3" s="47" t="s">
        <v>1</v>
      </c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  <c r="N3" s="46"/>
      <c r="O3" s="46"/>
      <c r="P3" s="46"/>
      <c r="Q3" s="46"/>
      <c r="R3" s="2"/>
    </row>
    <row r="4" spans="1:18" s="3" customFormat="1" ht="18" customHeight="1">
      <c r="A4" s="47" t="s">
        <v>0</v>
      </c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9"/>
      <c r="N4" s="46"/>
      <c r="O4" s="46"/>
      <c r="P4" s="46"/>
      <c r="Q4" s="46"/>
      <c r="R4" s="4"/>
    </row>
    <row r="5" spans="1:18" s="3" customFormat="1" ht="18" customHeight="1" thickBot="1">
      <c r="A5" s="48" t="s">
        <v>3</v>
      </c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  <c r="N5" s="46"/>
      <c r="O5" s="46"/>
      <c r="P5" s="46"/>
      <c r="Q5" s="46"/>
      <c r="R5" s="4"/>
    </row>
    <row r="6" spans="1:18" s="3" customFormat="1" ht="18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"/>
    </row>
    <row r="7" spans="1:18" s="3" customFormat="1" ht="17.25" thickBot="1">
      <c r="A7" s="50"/>
      <c r="B7" s="50"/>
      <c r="C7" s="50"/>
      <c r="D7" s="49"/>
      <c r="E7" s="90"/>
      <c r="F7" s="90"/>
      <c r="G7" s="51"/>
      <c r="H7" s="51"/>
      <c r="I7" s="51"/>
      <c r="J7" s="51"/>
      <c r="K7" s="49"/>
      <c r="L7" s="49"/>
      <c r="M7" s="52"/>
      <c r="N7" s="52"/>
      <c r="O7" s="52"/>
      <c r="P7" s="53"/>
      <c r="Q7" s="52"/>
      <c r="R7" s="4"/>
    </row>
    <row r="8" spans="1:18" s="3" customFormat="1" ht="17.25" thickBot="1">
      <c r="A8" s="24" t="s">
        <v>27</v>
      </c>
      <c r="B8" s="103">
        <v>0.01</v>
      </c>
      <c r="C8" s="104"/>
      <c r="D8" s="54"/>
      <c r="E8" s="54"/>
      <c r="F8" s="54"/>
      <c r="G8" s="49"/>
      <c r="H8" s="49"/>
      <c r="I8" s="49"/>
      <c r="J8" s="51"/>
      <c r="K8" s="49"/>
      <c r="L8" s="49"/>
      <c r="M8" s="52"/>
      <c r="N8" s="52"/>
      <c r="O8" s="52"/>
      <c r="P8" s="53"/>
      <c r="Q8" s="52"/>
      <c r="R8" s="4"/>
    </row>
    <row r="9" spans="1:18" s="1" customFormat="1" ht="17.25" thickBot="1">
      <c r="A9" s="25" t="s">
        <v>25</v>
      </c>
      <c r="B9" s="105" t="s">
        <v>28</v>
      </c>
      <c r="C9" s="106"/>
      <c r="D9" s="54"/>
      <c r="E9" s="54"/>
      <c r="F9" s="54"/>
      <c r="G9" s="43"/>
      <c r="H9" s="43"/>
      <c r="I9" s="43"/>
      <c r="J9" s="51"/>
      <c r="K9" s="43"/>
      <c r="L9" s="43"/>
      <c r="M9" s="55"/>
      <c r="N9" s="55"/>
      <c r="O9" s="55"/>
      <c r="P9" s="56"/>
      <c r="Q9" s="55"/>
      <c r="R9" s="2"/>
    </row>
    <row r="10" spans="1:18" s="1" customFormat="1" ht="17.25" thickBot="1">
      <c r="A10" s="51"/>
      <c r="B10" s="51"/>
      <c r="C10" s="51"/>
      <c r="D10" s="51"/>
      <c r="E10" s="51"/>
      <c r="F10" s="51"/>
      <c r="G10" s="57"/>
      <c r="H10" s="57"/>
      <c r="I10" s="57"/>
      <c r="J10" s="57"/>
      <c r="K10" s="58"/>
      <c r="L10" s="59"/>
      <c r="M10" s="55"/>
      <c r="N10" s="55"/>
      <c r="O10" s="57"/>
      <c r="P10" s="55"/>
      <c r="Q10" s="55"/>
      <c r="R10" s="2"/>
    </row>
    <row r="11" spans="1:18" s="1" customFormat="1" ht="23.25" thickBot="1">
      <c r="A11" s="75" t="s">
        <v>26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  <c r="R11" s="2"/>
    </row>
    <row r="12" spans="1:18" s="5" customFormat="1" ht="64.150000000000006" customHeight="1" thickBot="1">
      <c r="A12" s="60" t="s">
        <v>15</v>
      </c>
      <c r="B12" s="60" t="s">
        <v>16</v>
      </c>
      <c r="C12" s="61" t="s">
        <v>33</v>
      </c>
      <c r="D12" s="23" t="s">
        <v>6</v>
      </c>
      <c r="E12" s="28" t="s">
        <v>10</v>
      </c>
      <c r="F12" s="60" t="s">
        <v>31</v>
      </c>
      <c r="G12" s="38" t="s">
        <v>32</v>
      </c>
      <c r="H12" s="38" t="s">
        <v>29</v>
      </c>
      <c r="I12" s="39" t="s">
        <v>7</v>
      </c>
      <c r="J12" s="23" t="s">
        <v>8</v>
      </c>
      <c r="K12" s="40" t="s">
        <v>13</v>
      </c>
      <c r="L12" s="22" t="s">
        <v>12</v>
      </c>
      <c r="M12" s="23" t="s">
        <v>9</v>
      </c>
      <c r="N12" s="62"/>
      <c r="O12" s="85" t="s">
        <v>2</v>
      </c>
      <c r="P12" s="86"/>
      <c r="Q12" s="87"/>
    </row>
    <row r="13" spans="1:18" s="6" customFormat="1" ht="18" thickBot="1">
      <c r="A13" s="12"/>
      <c r="B13" s="12"/>
      <c r="C13" s="29"/>
      <c r="D13" s="37">
        <f t="shared" ref="D13:D76" si="0">B13-A13</f>
        <v>0</v>
      </c>
      <c r="E13" s="13"/>
      <c r="F13" s="13"/>
      <c r="G13" s="63">
        <f>IF((E13-F13)=0,0,C13/D13/(E13)*1%)</f>
        <v>0</v>
      </c>
      <c r="H13" s="16">
        <f>IF(G13&gt;3,3,G13)</f>
        <v>0</v>
      </c>
      <c r="I13" s="42">
        <f>D13*(E13-F13)</f>
        <v>0</v>
      </c>
      <c r="J13" s="37">
        <f>(F13)*D13</f>
        <v>0</v>
      </c>
      <c r="K13" s="67"/>
      <c r="L13" s="15">
        <f>IF(K13="Collecte par l'hébergeur",(C13*$B$8/D13/(E13))*(E13-F13)*D13,0)</f>
        <v>0</v>
      </c>
      <c r="M13" s="16">
        <f>IFERROR(IF(K13="Collecte par l'hébergeur",0,(C13*$B$8/D13/(E13))*(E13-F13)*D13),0)</f>
        <v>0</v>
      </c>
      <c r="N13" s="64"/>
      <c r="O13" s="82" t="s">
        <v>11</v>
      </c>
      <c r="P13" s="83"/>
      <c r="Q13" s="84"/>
    </row>
    <row r="14" spans="1:18" s="6" customFormat="1" ht="17.25">
      <c r="A14" s="11"/>
      <c r="B14" s="11"/>
      <c r="C14" s="29"/>
      <c r="D14" s="37">
        <f t="shared" si="0"/>
        <v>0</v>
      </c>
      <c r="E14" s="13"/>
      <c r="F14" s="13"/>
      <c r="G14" s="63">
        <f t="shared" ref="G14:G77" si="1">IF((E14-F14)=0,0,C14/D14/(E14)*1%)</f>
        <v>0</v>
      </c>
      <c r="H14" s="16">
        <f t="shared" ref="H14:H77" si="2">IF(G14&gt;3,3,G14)</f>
        <v>0</v>
      </c>
      <c r="I14" s="42">
        <f t="shared" ref="I14:I77" si="3">D14*(E14-F14)</f>
        <v>0</v>
      </c>
      <c r="J14" s="37">
        <f t="shared" ref="J14:J77" si="4">(F14)*D14</f>
        <v>0</v>
      </c>
      <c r="K14" s="67"/>
      <c r="L14" s="15">
        <f t="shared" ref="L14:L77" si="5">IF(K14="Collecte par l'hébergeur",(C14*$B$8/D14/(E14))*(E14-F14)*D14,0)</f>
        <v>0</v>
      </c>
      <c r="M14" s="16">
        <f t="shared" ref="M14:M77" si="6">IFERROR(IF(K14="Collecte par l'hébergeur",0,(C14*$B$8/D14/(E14))*(E14-F14)*D14),0)</f>
        <v>0</v>
      </c>
      <c r="N14" s="26"/>
      <c r="O14" s="78" t="s">
        <v>4</v>
      </c>
      <c r="P14" s="79"/>
      <c r="Q14" s="14">
        <f>SUM(L13:L91)</f>
        <v>0</v>
      </c>
    </row>
    <row r="15" spans="1:18" s="6" customFormat="1" ht="17.25">
      <c r="A15" s="11"/>
      <c r="B15" s="11"/>
      <c r="C15" s="29"/>
      <c r="D15" s="37">
        <f t="shared" si="0"/>
        <v>0</v>
      </c>
      <c r="E15" s="13"/>
      <c r="F15" s="13"/>
      <c r="G15" s="63">
        <f t="shared" si="1"/>
        <v>0</v>
      </c>
      <c r="H15" s="16">
        <f t="shared" si="2"/>
        <v>0</v>
      </c>
      <c r="I15" s="42">
        <f t="shared" si="3"/>
        <v>0</v>
      </c>
      <c r="J15" s="37">
        <f t="shared" si="4"/>
        <v>0</v>
      </c>
      <c r="K15" s="67"/>
      <c r="L15" s="15">
        <f t="shared" si="5"/>
        <v>0</v>
      </c>
      <c r="M15" s="16">
        <f t="shared" si="6"/>
        <v>0</v>
      </c>
      <c r="N15" s="26"/>
      <c r="O15" s="88" t="s">
        <v>30</v>
      </c>
      <c r="P15" s="89"/>
      <c r="Q15" s="41">
        <f>SUMIF(K13:K91,"Collecte par l'hébergeur",E13:E91)</f>
        <v>0</v>
      </c>
    </row>
    <row r="16" spans="1:18" s="6" customFormat="1" ht="18" thickBot="1">
      <c r="A16" s="11"/>
      <c r="B16" s="11"/>
      <c r="C16" s="29"/>
      <c r="D16" s="37">
        <f t="shared" si="0"/>
        <v>0</v>
      </c>
      <c r="E16" s="13"/>
      <c r="F16" s="13"/>
      <c r="G16" s="63">
        <f t="shared" si="1"/>
        <v>0</v>
      </c>
      <c r="H16" s="16">
        <f t="shared" si="2"/>
        <v>0</v>
      </c>
      <c r="I16" s="42">
        <f t="shared" si="3"/>
        <v>0</v>
      </c>
      <c r="J16" s="37">
        <f t="shared" si="4"/>
        <v>0</v>
      </c>
      <c r="K16" s="67"/>
      <c r="L16" s="15">
        <f t="shared" si="5"/>
        <v>0</v>
      </c>
      <c r="M16" s="16">
        <f t="shared" si="6"/>
        <v>0</v>
      </c>
      <c r="N16" s="26"/>
      <c r="O16" s="80" t="s">
        <v>31</v>
      </c>
      <c r="P16" s="81"/>
      <c r="Q16" s="41">
        <f>SUMIF(K13:K91,"Collecte par l'hébergeur",F13:F91)</f>
        <v>0</v>
      </c>
    </row>
    <row r="17" spans="1:17" s="6" customFormat="1" ht="18" thickBot="1">
      <c r="A17" s="11"/>
      <c r="B17" s="11"/>
      <c r="C17" s="29"/>
      <c r="D17" s="37">
        <f t="shared" si="0"/>
        <v>0</v>
      </c>
      <c r="E17" s="13"/>
      <c r="F17" s="13"/>
      <c r="G17" s="63">
        <f t="shared" si="1"/>
        <v>0</v>
      </c>
      <c r="H17" s="16">
        <f t="shared" si="2"/>
        <v>0</v>
      </c>
      <c r="I17" s="42">
        <f t="shared" si="3"/>
        <v>0</v>
      </c>
      <c r="J17" s="37">
        <f t="shared" si="4"/>
        <v>0</v>
      </c>
      <c r="K17" s="67"/>
      <c r="L17" s="15">
        <f t="shared" si="5"/>
        <v>0</v>
      </c>
      <c r="M17" s="16">
        <f t="shared" si="6"/>
        <v>0</v>
      </c>
      <c r="N17" s="26"/>
      <c r="O17" s="100" t="s">
        <v>20</v>
      </c>
      <c r="P17" s="101"/>
      <c r="Q17" s="102"/>
    </row>
    <row r="18" spans="1:17" s="6" customFormat="1" ht="17.25">
      <c r="A18" s="11"/>
      <c r="B18" s="11"/>
      <c r="C18" s="29"/>
      <c r="D18" s="37">
        <f t="shared" si="0"/>
        <v>0</v>
      </c>
      <c r="E18" s="13"/>
      <c r="F18" s="13"/>
      <c r="G18" s="63">
        <f t="shared" si="1"/>
        <v>0</v>
      </c>
      <c r="H18" s="16">
        <f t="shared" si="2"/>
        <v>0</v>
      </c>
      <c r="I18" s="42">
        <f t="shared" si="3"/>
        <v>0</v>
      </c>
      <c r="J18" s="37">
        <f t="shared" si="4"/>
        <v>0</v>
      </c>
      <c r="K18" s="67"/>
      <c r="L18" s="15">
        <f t="shared" si="5"/>
        <v>0</v>
      </c>
      <c r="M18" s="16">
        <f t="shared" si="6"/>
        <v>0</v>
      </c>
      <c r="N18" s="26"/>
      <c r="O18" s="33" t="s">
        <v>17</v>
      </c>
      <c r="P18" s="8" t="s">
        <v>24</v>
      </c>
      <c r="Q18" s="17">
        <f>SUMIF(K13:K91,"Air BnB",I13:I91)</f>
        <v>0</v>
      </c>
    </row>
    <row r="19" spans="1:17" s="6" customFormat="1" ht="18" thickBot="1">
      <c r="A19" s="11"/>
      <c r="B19" s="11"/>
      <c r="C19" s="29"/>
      <c r="D19" s="37">
        <f t="shared" si="0"/>
        <v>0</v>
      </c>
      <c r="E19" s="13"/>
      <c r="F19" s="13"/>
      <c r="G19" s="63">
        <f t="shared" si="1"/>
        <v>0</v>
      </c>
      <c r="H19" s="16">
        <f t="shared" si="2"/>
        <v>0</v>
      </c>
      <c r="I19" s="42">
        <f t="shared" si="3"/>
        <v>0</v>
      </c>
      <c r="J19" s="37">
        <f t="shared" si="4"/>
        <v>0</v>
      </c>
      <c r="K19" s="67"/>
      <c r="L19" s="15">
        <f t="shared" si="5"/>
        <v>0</v>
      </c>
      <c r="M19" s="16">
        <f t="shared" si="6"/>
        <v>0</v>
      </c>
      <c r="N19" s="26"/>
      <c r="O19" s="34"/>
      <c r="P19" s="9" t="s">
        <v>5</v>
      </c>
      <c r="Q19" s="18">
        <f>SUMIF(K13:K91,"Air BnB",M13:M91)</f>
        <v>0</v>
      </c>
    </row>
    <row r="20" spans="1:17" s="6" customFormat="1" ht="17.25">
      <c r="A20" s="11"/>
      <c r="B20" s="11"/>
      <c r="C20" s="29"/>
      <c r="D20" s="37">
        <f t="shared" si="0"/>
        <v>0</v>
      </c>
      <c r="E20" s="13"/>
      <c r="F20" s="13"/>
      <c r="G20" s="63">
        <f t="shared" si="1"/>
        <v>0</v>
      </c>
      <c r="H20" s="16">
        <f t="shared" si="2"/>
        <v>0</v>
      </c>
      <c r="I20" s="42">
        <f t="shared" si="3"/>
        <v>0</v>
      </c>
      <c r="J20" s="37">
        <f t="shared" si="4"/>
        <v>0</v>
      </c>
      <c r="K20" s="67"/>
      <c r="L20" s="15">
        <f t="shared" si="5"/>
        <v>0</v>
      </c>
      <c r="M20" s="16">
        <f t="shared" si="6"/>
        <v>0</v>
      </c>
      <c r="N20" s="26"/>
      <c r="O20" s="33" t="s">
        <v>21</v>
      </c>
      <c r="P20" s="8" t="s">
        <v>24</v>
      </c>
      <c r="Q20" s="17">
        <f>SUMIF(K13:K91,"Abritel",I13:I91)</f>
        <v>0</v>
      </c>
    </row>
    <row r="21" spans="1:17" s="6" customFormat="1" ht="18" thickBot="1">
      <c r="A21" s="12"/>
      <c r="B21" s="12"/>
      <c r="C21" s="29"/>
      <c r="D21" s="37">
        <f t="shared" si="0"/>
        <v>0</v>
      </c>
      <c r="E21" s="13"/>
      <c r="F21" s="13"/>
      <c r="G21" s="63">
        <f t="shared" si="1"/>
        <v>0</v>
      </c>
      <c r="H21" s="16">
        <f t="shared" si="2"/>
        <v>0</v>
      </c>
      <c r="I21" s="42">
        <f t="shared" si="3"/>
        <v>0</v>
      </c>
      <c r="J21" s="37">
        <f t="shared" si="4"/>
        <v>0</v>
      </c>
      <c r="K21" s="67"/>
      <c r="L21" s="15">
        <f t="shared" si="5"/>
        <v>0</v>
      </c>
      <c r="M21" s="16">
        <f t="shared" si="6"/>
        <v>0</v>
      </c>
      <c r="N21" s="26"/>
      <c r="O21" s="34"/>
      <c r="P21" s="9" t="s">
        <v>5</v>
      </c>
      <c r="Q21" s="18">
        <f>SUMIF(K13:K91,"Abritel",M13:M91)</f>
        <v>0</v>
      </c>
    </row>
    <row r="22" spans="1:17" s="6" customFormat="1" ht="17.25">
      <c r="A22" s="12"/>
      <c r="B22" s="12"/>
      <c r="C22" s="29"/>
      <c r="D22" s="37">
        <f t="shared" si="0"/>
        <v>0</v>
      </c>
      <c r="E22" s="13"/>
      <c r="F22" s="13"/>
      <c r="G22" s="63">
        <f t="shared" si="1"/>
        <v>0</v>
      </c>
      <c r="H22" s="16">
        <f t="shared" si="2"/>
        <v>0</v>
      </c>
      <c r="I22" s="42">
        <f t="shared" si="3"/>
        <v>0</v>
      </c>
      <c r="J22" s="37">
        <f t="shared" si="4"/>
        <v>0</v>
      </c>
      <c r="K22" s="67"/>
      <c r="L22" s="15">
        <f t="shared" si="5"/>
        <v>0</v>
      </c>
      <c r="M22" s="16">
        <f t="shared" si="6"/>
        <v>0</v>
      </c>
      <c r="N22" s="26"/>
      <c r="O22" s="35" t="s">
        <v>22</v>
      </c>
      <c r="P22" s="8" t="s">
        <v>24</v>
      </c>
      <c r="Q22" s="17">
        <f>SUMIF(K13:K91,"Gîte de France",I13:I91)</f>
        <v>0</v>
      </c>
    </row>
    <row r="23" spans="1:17" s="6" customFormat="1" ht="18" thickBot="1">
      <c r="A23" s="12"/>
      <c r="B23" s="12"/>
      <c r="C23" s="29"/>
      <c r="D23" s="37">
        <f t="shared" si="0"/>
        <v>0</v>
      </c>
      <c r="E23" s="13"/>
      <c r="F23" s="13"/>
      <c r="G23" s="63">
        <f t="shared" si="1"/>
        <v>0</v>
      </c>
      <c r="H23" s="16">
        <f t="shared" si="2"/>
        <v>0</v>
      </c>
      <c r="I23" s="42">
        <f t="shared" si="3"/>
        <v>0</v>
      </c>
      <c r="J23" s="37">
        <f t="shared" si="4"/>
        <v>0</v>
      </c>
      <c r="K23" s="67"/>
      <c r="L23" s="15">
        <f t="shared" si="5"/>
        <v>0</v>
      </c>
      <c r="M23" s="16">
        <f t="shared" si="6"/>
        <v>0</v>
      </c>
      <c r="N23" s="26"/>
      <c r="O23" s="32"/>
      <c r="P23" s="10" t="s">
        <v>5</v>
      </c>
      <c r="Q23" s="19">
        <f>SUMIF(K13:K91,"Gîte de France",M13:M91)</f>
        <v>0</v>
      </c>
    </row>
    <row r="24" spans="1:17" s="6" customFormat="1" ht="17.25">
      <c r="A24" s="12"/>
      <c r="B24" s="12"/>
      <c r="C24" s="29"/>
      <c r="D24" s="37">
        <f t="shared" si="0"/>
        <v>0</v>
      </c>
      <c r="E24" s="13"/>
      <c r="F24" s="13"/>
      <c r="G24" s="63">
        <f t="shared" si="1"/>
        <v>0</v>
      </c>
      <c r="H24" s="16">
        <f t="shared" si="2"/>
        <v>0</v>
      </c>
      <c r="I24" s="42">
        <f t="shared" si="3"/>
        <v>0</v>
      </c>
      <c r="J24" s="37">
        <f t="shared" si="4"/>
        <v>0</v>
      </c>
      <c r="K24" s="67"/>
      <c r="L24" s="15">
        <f t="shared" si="5"/>
        <v>0</v>
      </c>
      <c r="M24" s="16">
        <f t="shared" si="6"/>
        <v>0</v>
      </c>
      <c r="N24" s="26"/>
      <c r="O24" s="33" t="s">
        <v>19</v>
      </c>
      <c r="P24" s="8" t="s">
        <v>24</v>
      </c>
      <c r="Q24" s="17">
        <f>SUMIF(K13:K91,"Booking",I13:I91)</f>
        <v>0</v>
      </c>
    </row>
    <row r="25" spans="1:17" s="6" customFormat="1" ht="18" thickBot="1">
      <c r="A25" s="12"/>
      <c r="B25" s="12"/>
      <c r="C25" s="29"/>
      <c r="D25" s="37">
        <f t="shared" si="0"/>
        <v>0</v>
      </c>
      <c r="E25" s="13"/>
      <c r="F25" s="13"/>
      <c r="G25" s="63">
        <f t="shared" si="1"/>
        <v>0</v>
      </c>
      <c r="H25" s="16">
        <f t="shared" si="2"/>
        <v>0</v>
      </c>
      <c r="I25" s="42">
        <f t="shared" si="3"/>
        <v>0</v>
      </c>
      <c r="J25" s="37">
        <f t="shared" si="4"/>
        <v>0</v>
      </c>
      <c r="K25" s="67"/>
      <c r="L25" s="15">
        <f t="shared" si="5"/>
        <v>0</v>
      </c>
      <c r="M25" s="16">
        <f t="shared" si="6"/>
        <v>0</v>
      </c>
      <c r="N25" s="26"/>
      <c r="O25" s="34"/>
      <c r="P25" s="9" t="s">
        <v>5</v>
      </c>
      <c r="Q25" s="18">
        <f>SUMIF(K13:K91,"Booking",M13:M91)</f>
        <v>0</v>
      </c>
    </row>
    <row r="26" spans="1:17" s="6" customFormat="1" ht="17.25">
      <c r="A26" s="12"/>
      <c r="B26" s="12"/>
      <c r="C26" s="29"/>
      <c r="D26" s="37">
        <f t="shared" si="0"/>
        <v>0</v>
      </c>
      <c r="E26" s="13"/>
      <c r="F26" s="13"/>
      <c r="G26" s="63">
        <f t="shared" si="1"/>
        <v>0</v>
      </c>
      <c r="H26" s="16">
        <f t="shared" si="2"/>
        <v>0</v>
      </c>
      <c r="I26" s="42">
        <f t="shared" si="3"/>
        <v>0</v>
      </c>
      <c r="J26" s="37">
        <f t="shared" si="4"/>
        <v>0</v>
      </c>
      <c r="K26" s="67"/>
      <c r="L26" s="15">
        <f t="shared" si="5"/>
        <v>0</v>
      </c>
      <c r="M26" s="16">
        <f t="shared" si="6"/>
        <v>0</v>
      </c>
      <c r="N26" s="26"/>
      <c r="O26" s="31" t="s">
        <v>23</v>
      </c>
      <c r="P26" s="8" t="s">
        <v>24</v>
      </c>
      <c r="Q26" s="17">
        <f>SUMIF(K13:K91,"VRBO",I13:I91)</f>
        <v>0</v>
      </c>
    </row>
    <row r="27" spans="1:17" s="6" customFormat="1" ht="18" thickBot="1">
      <c r="A27" s="12"/>
      <c r="B27" s="12"/>
      <c r="C27" s="29"/>
      <c r="D27" s="37">
        <f t="shared" si="0"/>
        <v>0</v>
      </c>
      <c r="E27" s="13"/>
      <c r="F27" s="13"/>
      <c r="G27" s="63">
        <f t="shared" si="1"/>
        <v>0</v>
      </c>
      <c r="H27" s="16">
        <f t="shared" si="2"/>
        <v>0</v>
      </c>
      <c r="I27" s="42">
        <f t="shared" si="3"/>
        <v>0</v>
      </c>
      <c r="J27" s="37">
        <f t="shared" si="4"/>
        <v>0</v>
      </c>
      <c r="K27" s="67"/>
      <c r="L27" s="15">
        <f t="shared" si="5"/>
        <v>0</v>
      </c>
      <c r="M27" s="16">
        <f t="shared" si="6"/>
        <v>0</v>
      </c>
      <c r="N27" s="26"/>
      <c r="O27" s="32"/>
      <c r="P27" s="10" t="s">
        <v>5</v>
      </c>
      <c r="Q27" s="19">
        <f>SUMIF(K13:K91,"VRBO",M13:M91)</f>
        <v>0</v>
      </c>
    </row>
    <row r="28" spans="1:17" s="6" customFormat="1" ht="17.25">
      <c r="A28" s="12"/>
      <c r="B28" s="12"/>
      <c r="C28" s="29"/>
      <c r="D28" s="37">
        <f t="shared" si="0"/>
        <v>0</v>
      </c>
      <c r="E28" s="13"/>
      <c r="F28" s="13"/>
      <c r="G28" s="63">
        <f t="shared" si="1"/>
        <v>0</v>
      </c>
      <c r="H28" s="16">
        <f t="shared" si="2"/>
        <v>0</v>
      </c>
      <c r="I28" s="42">
        <f t="shared" si="3"/>
        <v>0</v>
      </c>
      <c r="J28" s="37">
        <f t="shared" si="4"/>
        <v>0</v>
      </c>
      <c r="K28" s="67"/>
      <c r="L28" s="15">
        <f t="shared" si="5"/>
        <v>0</v>
      </c>
      <c r="M28" s="16">
        <f t="shared" si="6"/>
        <v>0</v>
      </c>
      <c r="N28" s="26"/>
      <c r="O28" s="73" t="s">
        <v>18</v>
      </c>
      <c r="P28" s="8" t="s">
        <v>24</v>
      </c>
      <c r="Q28" s="17">
        <f>SUMIF(K13:K91,"Le Bon Coin",I13:I91)</f>
        <v>0</v>
      </c>
    </row>
    <row r="29" spans="1:17" s="6" customFormat="1" ht="18" thickBot="1">
      <c r="A29" s="12"/>
      <c r="B29" s="12"/>
      <c r="C29" s="29"/>
      <c r="D29" s="37">
        <f t="shared" si="0"/>
        <v>0</v>
      </c>
      <c r="E29" s="13"/>
      <c r="F29" s="13"/>
      <c r="G29" s="63">
        <f t="shared" si="1"/>
        <v>0</v>
      </c>
      <c r="H29" s="16">
        <f t="shared" si="2"/>
        <v>0</v>
      </c>
      <c r="I29" s="42">
        <f t="shared" si="3"/>
        <v>0</v>
      </c>
      <c r="J29" s="37">
        <f t="shared" si="4"/>
        <v>0</v>
      </c>
      <c r="K29" s="67"/>
      <c r="L29" s="15">
        <f t="shared" si="5"/>
        <v>0</v>
      </c>
      <c r="M29" s="16">
        <f t="shared" si="6"/>
        <v>0</v>
      </c>
      <c r="N29" s="26"/>
      <c r="O29" s="74"/>
      <c r="P29" s="10" t="s">
        <v>5</v>
      </c>
      <c r="Q29" s="19">
        <f>SUMIF(K13:K91,"Le Bon Coin",M13:M91)</f>
        <v>0</v>
      </c>
    </row>
    <row r="30" spans="1:17" s="6" customFormat="1" ht="17.25">
      <c r="A30" s="12"/>
      <c r="B30" s="12"/>
      <c r="C30" s="29"/>
      <c r="D30" s="37">
        <f t="shared" si="0"/>
        <v>0</v>
      </c>
      <c r="E30" s="13"/>
      <c r="F30" s="13"/>
      <c r="G30" s="63">
        <f t="shared" si="1"/>
        <v>0</v>
      </c>
      <c r="H30" s="16">
        <f t="shared" si="2"/>
        <v>0</v>
      </c>
      <c r="I30" s="42">
        <f t="shared" si="3"/>
        <v>0</v>
      </c>
      <c r="J30" s="37">
        <f t="shared" si="4"/>
        <v>0</v>
      </c>
      <c r="K30" s="67"/>
      <c r="L30" s="15">
        <f t="shared" si="5"/>
        <v>0</v>
      </c>
      <c r="M30" s="16">
        <f t="shared" si="6"/>
        <v>0</v>
      </c>
      <c r="N30" s="26"/>
      <c r="O30" s="65"/>
      <c r="P30" s="65"/>
      <c r="Q30" s="65"/>
    </row>
    <row r="31" spans="1:17" s="6" customFormat="1" ht="17.25">
      <c r="A31" s="12"/>
      <c r="B31" s="12"/>
      <c r="C31" s="29"/>
      <c r="D31" s="37">
        <f t="shared" si="0"/>
        <v>0</v>
      </c>
      <c r="E31" s="13"/>
      <c r="F31" s="13"/>
      <c r="G31" s="63">
        <f t="shared" si="1"/>
        <v>0</v>
      </c>
      <c r="H31" s="16">
        <f t="shared" si="2"/>
        <v>0</v>
      </c>
      <c r="I31" s="42">
        <f t="shared" si="3"/>
        <v>0</v>
      </c>
      <c r="J31" s="37">
        <f t="shared" si="4"/>
        <v>0</v>
      </c>
      <c r="K31" s="67"/>
      <c r="L31" s="15">
        <f t="shared" si="5"/>
        <v>0</v>
      </c>
      <c r="M31" s="16">
        <f t="shared" si="6"/>
        <v>0</v>
      </c>
      <c r="N31" s="26"/>
      <c r="O31" s="65"/>
      <c r="P31" s="65"/>
      <c r="Q31" s="65"/>
    </row>
    <row r="32" spans="1:17" s="6" customFormat="1" ht="17.25">
      <c r="A32" s="12"/>
      <c r="B32" s="12"/>
      <c r="C32" s="29"/>
      <c r="D32" s="37">
        <f t="shared" si="0"/>
        <v>0</v>
      </c>
      <c r="E32" s="13"/>
      <c r="F32" s="13"/>
      <c r="G32" s="63">
        <f t="shared" si="1"/>
        <v>0</v>
      </c>
      <c r="H32" s="16">
        <f t="shared" si="2"/>
        <v>0</v>
      </c>
      <c r="I32" s="42">
        <f t="shared" si="3"/>
        <v>0</v>
      </c>
      <c r="J32" s="37">
        <f t="shared" si="4"/>
        <v>0</v>
      </c>
      <c r="K32" s="67"/>
      <c r="L32" s="15">
        <f t="shared" si="5"/>
        <v>0</v>
      </c>
      <c r="M32" s="16">
        <f t="shared" si="6"/>
        <v>0</v>
      </c>
      <c r="N32" s="26"/>
      <c r="O32" s="26"/>
      <c r="P32" s="65"/>
      <c r="Q32" s="65"/>
    </row>
    <row r="33" spans="1:17" s="6" customFormat="1" ht="17.25">
      <c r="A33" s="12"/>
      <c r="B33" s="12"/>
      <c r="C33" s="29"/>
      <c r="D33" s="37">
        <f t="shared" si="0"/>
        <v>0</v>
      </c>
      <c r="E33" s="13"/>
      <c r="F33" s="13"/>
      <c r="G33" s="63">
        <f t="shared" si="1"/>
        <v>0</v>
      </c>
      <c r="H33" s="16">
        <f t="shared" si="2"/>
        <v>0</v>
      </c>
      <c r="I33" s="42">
        <f t="shared" si="3"/>
        <v>0</v>
      </c>
      <c r="J33" s="37">
        <f t="shared" si="4"/>
        <v>0</v>
      </c>
      <c r="K33" s="67"/>
      <c r="L33" s="15">
        <f t="shared" si="5"/>
        <v>0</v>
      </c>
      <c r="M33" s="16">
        <f t="shared" si="6"/>
        <v>0</v>
      </c>
      <c r="N33" s="26"/>
      <c r="O33" s="26"/>
      <c r="P33" s="65"/>
      <c r="Q33" s="65"/>
    </row>
    <row r="34" spans="1:17" s="6" customFormat="1" ht="17.25">
      <c r="A34" s="12"/>
      <c r="B34" s="12"/>
      <c r="C34" s="29"/>
      <c r="D34" s="37">
        <f t="shared" si="0"/>
        <v>0</v>
      </c>
      <c r="E34" s="13"/>
      <c r="F34" s="13"/>
      <c r="G34" s="63">
        <f t="shared" si="1"/>
        <v>0</v>
      </c>
      <c r="H34" s="16">
        <f t="shared" si="2"/>
        <v>0</v>
      </c>
      <c r="I34" s="42">
        <f t="shared" si="3"/>
        <v>0</v>
      </c>
      <c r="J34" s="37">
        <f t="shared" si="4"/>
        <v>0</v>
      </c>
      <c r="K34" s="67"/>
      <c r="L34" s="15">
        <f t="shared" si="5"/>
        <v>0</v>
      </c>
      <c r="M34" s="16">
        <f t="shared" si="6"/>
        <v>0</v>
      </c>
      <c r="N34" s="26"/>
      <c r="O34" s="26"/>
      <c r="P34" s="65"/>
      <c r="Q34" s="65"/>
    </row>
    <row r="35" spans="1:17" s="6" customFormat="1" ht="17.25">
      <c r="A35" s="12"/>
      <c r="B35" s="12"/>
      <c r="C35" s="29"/>
      <c r="D35" s="37">
        <f t="shared" si="0"/>
        <v>0</v>
      </c>
      <c r="E35" s="13"/>
      <c r="F35" s="13"/>
      <c r="G35" s="63">
        <f t="shared" si="1"/>
        <v>0</v>
      </c>
      <c r="H35" s="16">
        <f t="shared" si="2"/>
        <v>0</v>
      </c>
      <c r="I35" s="42">
        <f t="shared" si="3"/>
        <v>0</v>
      </c>
      <c r="J35" s="37">
        <f t="shared" si="4"/>
        <v>0</v>
      </c>
      <c r="K35" s="67"/>
      <c r="L35" s="15">
        <f t="shared" si="5"/>
        <v>0</v>
      </c>
      <c r="M35" s="16">
        <f t="shared" si="6"/>
        <v>0</v>
      </c>
      <c r="N35" s="26"/>
      <c r="O35" s="26"/>
      <c r="P35" s="65"/>
      <c r="Q35" s="65"/>
    </row>
    <row r="36" spans="1:17" s="6" customFormat="1" ht="17.45" customHeight="1">
      <c r="A36" s="12"/>
      <c r="B36" s="12"/>
      <c r="C36" s="29"/>
      <c r="D36" s="37">
        <f t="shared" si="0"/>
        <v>0</v>
      </c>
      <c r="E36" s="13"/>
      <c r="F36" s="13"/>
      <c r="G36" s="63">
        <f t="shared" si="1"/>
        <v>0</v>
      </c>
      <c r="H36" s="16">
        <f t="shared" si="2"/>
        <v>0</v>
      </c>
      <c r="I36" s="42">
        <f t="shared" si="3"/>
        <v>0</v>
      </c>
      <c r="J36" s="37">
        <f t="shared" si="4"/>
        <v>0</v>
      </c>
      <c r="K36" s="67"/>
      <c r="L36" s="15">
        <f t="shared" si="5"/>
        <v>0</v>
      </c>
      <c r="M36" s="16">
        <f t="shared" si="6"/>
        <v>0</v>
      </c>
      <c r="N36" s="26"/>
      <c r="O36" s="26"/>
      <c r="P36" s="65"/>
      <c r="Q36" s="65"/>
    </row>
    <row r="37" spans="1:17" s="6" customFormat="1" ht="17.25">
      <c r="A37" s="12"/>
      <c r="B37" s="12"/>
      <c r="C37" s="29"/>
      <c r="D37" s="37">
        <f t="shared" si="0"/>
        <v>0</v>
      </c>
      <c r="E37" s="13"/>
      <c r="F37" s="13"/>
      <c r="G37" s="63">
        <f t="shared" si="1"/>
        <v>0</v>
      </c>
      <c r="H37" s="16">
        <f t="shared" si="2"/>
        <v>0</v>
      </c>
      <c r="I37" s="42">
        <f t="shared" si="3"/>
        <v>0</v>
      </c>
      <c r="J37" s="37">
        <f t="shared" si="4"/>
        <v>0</v>
      </c>
      <c r="K37" s="67"/>
      <c r="L37" s="15">
        <f t="shared" si="5"/>
        <v>0</v>
      </c>
      <c r="M37" s="16">
        <f t="shared" si="6"/>
        <v>0</v>
      </c>
      <c r="N37" s="26"/>
      <c r="O37" s="26"/>
      <c r="P37" s="65"/>
      <c r="Q37" s="65"/>
    </row>
    <row r="38" spans="1:17" s="6" customFormat="1" ht="17.25">
      <c r="A38" s="12"/>
      <c r="B38" s="12"/>
      <c r="C38" s="29"/>
      <c r="D38" s="37">
        <f t="shared" si="0"/>
        <v>0</v>
      </c>
      <c r="E38" s="13"/>
      <c r="F38" s="13"/>
      <c r="G38" s="63">
        <f t="shared" si="1"/>
        <v>0</v>
      </c>
      <c r="H38" s="16">
        <f t="shared" si="2"/>
        <v>0</v>
      </c>
      <c r="I38" s="42">
        <f t="shared" si="3"/>
        <v>0</v>
      </c>
      <c r="J38" s="37">
        <f t="shared" si="4"/>
        <v>0</v>
      </c>
      <c r="K38" s="67"/>
      <c r="L38" s="15">
        <f t="shared" si="5"/>
        <v>0</v>
      </c>
      <c r="M38" s="16">
        <f t="shared" si="6"/>
        <v>0</v>
      </c>
      <c r="N38" s="26"/>
      <c r="O38" s="26"/>
      <c r="P38" s="65"/>
      <c r="Q38" s="65"/>
    </row>
    <row r="39" spans="1:17" s="6" customFormat="1" ht="17.25">
      <c r="A39" s="12"/>
      <c r="B39" s="12"/>
      <c r="C39" s="29"/>
      <c r="D39" s="37">
        <f t="shared" si="0"/>
        <v>0</v>
      </c>
      <c r="E39" s="13"/>
      <c r="F39" s="13"/>
      <c r="G39" s="63">
        <f t="shared" si="1"/>
        <v>0</v>
      </c>
      <c r="H39" s="16">
        <f t="shared" si="2"/>
        <v>0</v>
      </c>
      <c r="I39" s="42">
        <f t="shared" si="3"/>
        <v>0</v>
      </c>
      <c r="J39" s="37">
        <f t="shared" si="4"/>
        <v>0</v>
      </c>
      <c r="K39" s="67"/>
      <c r="L39" s="15">
        <f t="shared" si="5"/>
        <v>0</v>
      </c>
      <c r="M39" s="16">
        <f t="shared" si="6"/>
        <v>0</v>
      </c>
      <c r="N39" s="26"/>
      <c r="O39" s="26"/>
      <c r="P39" s="65"/>
      <c r="Q39" s="65"/>
    </row>
    <row r="40" spans="1:17" s="6" customFormat="1" ht="17.25">
      <c r="A40" s="12"/>
      <c r="B40" s="12"/>
      <c r="C40" s="29"/>
      <c r="D40" s="37">
        <f t="shared" si="0"/>
        <v>0</v>
      </c>
      <c r="E40" s="13"/>
      <c r="F40" s="13"/>
      <c r="G40" s="63">
        <f t="shared" si="1"/>
        <v>0</v>
      </c>
      <c r="H40" s="16">
        <f t="shared" si="2"/>
        <v>0</v>
      </c>
      <c r="I40" s="42">
        <f t="shared" si="3"/>
        <v>0</v>
      </c>
      <c r="J40" s="37">
        <f t="shared" si="4"/>
        <v>0</v>
      </c>
      <c r="K40" s="67"/>
      <c r="L40" s="15">
        <f t="shared" si="5"/>
        <v>0</v>
      </c>
      <c r="M40" s="16">
        <f t="shared" si="6"/>
        <v>0</v>
      </c>
      <c r="N40" s="26"/>
      <c r="O40" s="26"/>
      <c r="P40" s="65"/>
      <c r="Q40" s="65"/>
    </row>
    <row r="41" spans="1:17" s="6" customFormat="1" ht="17.25">
      <c r="A41" s="12"/>
      <c r="B41" s="12"/>
      <c r="C41" s="29"/>
      <c r="D41" s="37">
        <f t="shared" si="0"/>
        <v>0</v>
      </c>
      <c r="E41" s="13"/>
      <c r="F41" s="13"/>
      <c r="G41" s="63">
        <f t="shared" si="1"/>
        <v>0</v>
      </c>
      <c r="H41" s="16">
        <f t="shared" si="2"/>
        <v>0</v>
      </c>
      <c r="I41" s="42">
        <f t="shared" si="3"/>
        <v>0</v>
      </c>
      <c r="J41" s="37">
        <f t="shared" si="4"/>
        <v>0</v>
      </c>
      <c r="K41" s="67"/>
      <c r="L41" s="15">
        <f t="shared" si="5"/>
        <v>0</v>
      </c>
      <c r="M41" s="16">
        <f t="shared" si="6"/>
        <v>0</v>
      </c>
      <c r="N41" s="26"/>
      <c r="O41" s="26"/>
      <c r="P41" s="65"/>
      <c r="Q41" s="65"/>
    </row>
    <row r="42" spans="1:17" s="6" customFormat="1" ht="17.25">
      <c r="A42" s="12"/>
      <c r="B42" s="12"/>
      <c r="C42" s="29"/>
      <c r="D42" s="37">
        <f t="shared" si="0"/>
        <v>0</v>
      </c>
      <c r="E42" s="13"/>
      <c r="F42" s="13"/>
      <c r="G42" s="63">
        <f t="shared" si="1"/>
        <v>0</v>
      </c>
      <c r="H42" s="16">
        <f t="shared" si="2"/>
        <v>0</v>
      </c>
      <c r="I42" s="42">
        <f t="shared" si="3"/>
        <v>0</v>
      </c>
      <c r="J42" s="37">
        <f t="shared" si="4"/>
        <v>0</v>
      </c>
      <c r="K42" s="67"/>
      <c r="L42" s="15">
        <f t="shared" si="5"/>
        <v>0</v>
      </c>
      <c r="M42" s="16">
        <f t="shared" si="6"/>
        <v>0</v>
      </c>
      <c r="N42" s="26"/>
      <c r="O42" s="26"/>
      <c r="P42" s="65"/>
      <c r="Q42" s="65"/>
    </row>
    <row r="43" spans="1:17" s="6" customFormat="1" ht="17.25">
      <c r="A43" s="12"/>
      <c r="B43" s="12"/>
      <c r="C43" s="29"/>
      <c r="D43" s="37">
        <f t="shared" si="0"/>
        <v>0</v>
      </c>
      <c r="E43" s="13"/>
      <c r="F43" s="13"/>
      <c r="G43" s="63">
        <f t="shared" si="1"/>
        <v>0</v>
      </c>
      <c r="H43" s="16">
        <f t="shared" si="2"/>
        <v>0</v>
      </c>
      <c r="I43" s="42">
        <f t="shared" si="3"/>
        <v>0</v>
      </c>
      <c r="J43" s="37">
        <f t="shared" si="4"/>
        <v>0</v>
      </c>
      <c r="K43" s="67"/>
      <c r="L43" s="15">
        <f t="shared" si="5"/>
        <v>0</v>
      </c>
      <c r="M43" s="16">
        <f t="shared" si="6"/>
        <v>0</v>
      </c>
      <c r="N43" s="26"/>
      <c r="O43" s="26"/>
      <c r="P43" s="65"/>
      <c r="Q43" s="65"/>
    </row>
    <row r="44" spans="1:17" s="6" customFormat="1" ht="17.25">
      <c r="A44" s="12"/>
      <c r="B44" s="12"/>
      <c r="C44" s="29"/>
      <c r="D44" s="37">
        <f t="shared" si="0"/>
        <v>0</v>
      </c>
      <c r="E44" s="13"/>
      <c r="F44" s="13"/>
      <c r="G44" s="63">
        <f t="shared" si="1"/>
        <v>0</v>
      </c>
      <c r="H44" s="16">
        <f t="shared" si="2"/>
        <v>0</v>
      </c>
      <c r="I44" s="42">
        <f t="shared" si="3"/>
        <v>0</v>
      </c>
      <c r="J44" s="37">
        <f t="shared" si="4"/>
        <v>0</v>
      </c>
      <c r="K44" s="67"/>
      <c r="L44" s="15">
        <f t="shared" si="5"/>
        <v>0</v>
      </c>
      <c r="M44" s="16">
        <f t="shared" si="6"/>
        <v>0</v>
      </c>
      <c r="N44" s="26"/>
      <c r="O44" s="26"/>
      <c r="P44" s="65"/>
      <c r="Q44" s="65"/>
    </row>
    <row r="45" spans="1:17" s="6" customFormat="1" ht="17.25">
      <c r="A45" s="12"/>
      <c r="B45" s="12"/>
      <c r="C45" s="29"/>
      <c r="D45" s="37">
        <f t="shared" si="0"/>
        <v>0</v>
      </c>
      <c r="E45" s="13"/>
      <c r="F45" s="13"/>
      <c r="G45" s="63">
        <f t="shared" si="1"/>
        <v>0</v>
      </c>
      <c r="H45" s="16">
        <f t="shared" si="2"/>
        <v>0</v>
      </c>
      <c r="I45" s="42">
        <f t="shared" si="3"/>
        <v>0</v>
      </c>
      <c r="J45" s="37">
        <f t="shared" si="4"/>
        <v>0</v>
      </c>
      <c r="K45" s="67"/>
      <c r="L45" s="15">
        <f t="shared" si="5"/>
        <v>0</v>
      </c>
      <c r="M45" s="16">
        <f t="shared" si="6"/>
        <v>0</v>
      </c>
      <c r="N45" s="26"/>
      <c r="O45" s="26"/>
      <c r="P45" s="65"/>
      <c r="Q45" s="65"/>
    </row>
    <row r="46" spans="1:17" s="6" customFormat="1" ht="17.25">
      <c r="A46" s="12"/>
      <c r="B46" s="12"/>
      <c r="C46" s="29"/>
      <c r="D46" s="37">
        <f t="shared" si="0"/>
        <v>0</v>
      </c>
      <c r="E46" s="13"/>
      <c r="F46" s="13"/>
      <c r="G46" s="63">
        <f t="shared" si="1"/>
        <v>0</v>
      </c>
      <c r="H46" s="16">
        <f t="shared" si="2"/>
        <v>0</v>
      </c>
      <c r="I46" s="42">
        <f t="shared" si="3"/>
        <v>0</v>
      </c>
      <c r="J46" s="37">
        <f t="shared" si="4"/>
        <v>0</v>
      </c>
      <c r="K46" s="67"/>
      <c r="L46" s="15">
        <f t="shared" si="5"/>
        <v>0</v>
      </c>
      <c r="M46" s="16">
        <f t="shared" si="6"/>
        <v>0</v>
      </c>
      <c r="N46" s="26"/>
      <c r="O46" s="26"/>
      <c r="P46" s="65"/>
      <c r="Q46" s="65"/>
    </row>
    <row r="47" spans="1:17" s="6" customFormat="1" ht="17.25">
      <c r="A47" s="12"/>
      <c r="B47" s="12"/>
      <c r="C47" s="29"/>
      <c r="D47" s="37">
        <f t="shared" si="0"/>
        <v>0</v>
      </c>
      <c r="E47" s="13"/>
      <c r="F47" s="13"/>
      <c r="G47" s="63">
        <f t="shared" si="1"/>
        <v>0</v>
      </c>
      <c r="H47" s="16">
        <f t="shared" si="2"/>
        <v>0</v>
      </c>
      <c r="I47" s="42">
        <f t="shared" si="3"/>
        <v>0</v>
      </c>
      <c r="J47" s="37">
        <f t="shared" si="4"/>
        <v>0</v>
      </c>
      <c r="K47" s="67"/>
      <c r="L47" s="15">
        <f t="shared" si="5"/>
        <v>0</v>
      </c>
      <c r="M47" s="16">
        <f t="shared" si="6"/>
        <v>0</v>
      </c>
      <c r="N47" s="26"/>
      <c r="O47" s="26"/>
      <c r="P47" s="65"/>
      <c r="Q47" s="65"/>
    </row>
    <row r="48" spans="1:17" s="6" customFormat="1" ht="17.25">
      <c r="A48" s="12"/>
      <c r="B48" s="12"/>
      <c r="C48" s="29"/>
      <c r="D48" s="37">
        <f t="shared" si="0"/>
        <v>0</v>
      </c>
      <c r="E48" s="13"/>
      <c r="F48" s="13"/>
      <c r="G48" s="63">
        <f t="shared" si="1"/>
        <v>0</v>
      </c>
      <c r="H48" s="16">
        <f t="shared" si="2"/>
        <v>0</v>
      </c>
      <c r="I48" s="42">
        <f t="shared" si="3"/>
        <v>0</v>
      </c>
      <c r="J48" s="37">
        <f t="shared" si="4"/>
        <v>0</v>
      </c>
      <c r="K48" s="67"/>
      <c r="L48" s="15">
        <f t="shared" si="5"/>
        <v>0</v>
      </c>
      <c r="M48" s="16">
        <f t="shared" si="6"/>
        <v>0</v>
      </c>
      <c r="N48" s="26"/>
      <c r="O48" s="26"/>
      <c r="P48" s="65"/>
      <c r="Q48" s="65"/>
    </row>
    <row r="49" spans="1:17" s="6" customFormat="1" ht="17.25">
      <c r="A49" s="12"/>
      <c r="B49" s="12"/>
      <c r="C49" s="29"/>
      <c r="D49" s="37">
        <f t="shared" si="0"/>
        <v>0</v>
      </c>
      <c r="E49" s="13"/>
      <c r="F49" s="13"/>
      <c r="G49" s="63">
        <f t="shared" si="1"/>
        <v>0</v>
      </c>
      <c r="H49" s="16">
        <f t="shared" si="2"/>
        <v>0</v>
      </c>
      <c r="I49" s="42">
        <f t="shared" si="3"/>
        <v>0</v>
      </c>
      <c r="J49" s="37">
        <f t="shared" si="4"/>
        <v>0</v>
      </c>
      <c r="K49" s="67"/>
      <c r="L49" s="15">
        <f t="shared" si="5"/>
        <v>0</v>
      </c>
      <c r="M49" s="16">
        <f t="shared" si="6"/>
        <v>0</v>
      </c>
      <c r="N49" s="26"/>
      <c r="O49" s="26"/>
      <c r="P49" s="65"/>
      <c r="Q49" s="65"/>
    </row>
    <row r="50" spans="1:17" s="7" customFormat="1" ht="16.5">
      <c r="A50" s="12"/>
      <c r="B50" s="12"/>
      <c r="C50" s="29"/>
      <c r="D50" s="37">
        <f t="shared" si="0"/>
        <v>0</v>
      </c>
      <c r="E50" s="13"/>
      <c r="F50" s="13"/>
      <c r="G50" s="63">
        <f t="shared" si="1"/>
        <v>0</v>
      </c>
      <c r="H50" s="16">
        <f t="shared" si="2"/>
        <v>0</v>
      </c>
      <c r="I50" s="42">
        <f t="shared" si="3"/>
        <v>0</v>
      </c>
      <c r="J50" s="37">
        <f t="shared" si="4"/>
        <v>0</v>
      </c>
      <c r="K50" s="67"/>
      <c r="L50" s="15">
        <f t="shared" si="5"/>
        <v>0</v>
      </c>
      <c r="M50" s="16">
        <f t="shared" si="6"/>
        <v>0</v>
      </c>
      <c r="N50" s="26"/>
      <c r="O50" s="26"/>
      <c r="P50" s="66"/>
      <c r="Q50" s="66"/>
    </row>
    <row r="51" spans="1:17" s="7" customFormat="1" ht="16.5">
      <c r="A51" s="12"/>
      <c r="B51" s="12"/>
      <c r="C51" s="29"/>
      <c r="D51" s="37">
        <f t="shared" si="0"/>
        <v>0</v>
      </c>
      <c r="E51" s="13"/>
      <c r="F51" s="13"/>
      <c r="G51" s="63">
        <f t="shared" si="1"/>
        <v>0</v>
      </c>
      <c r="H51" s="16">
        <f t="shared" si="2"/>
        <v>0</v>
      </c>
      <c r="I51" s="42">
        <f t="shared" si="3"/>
        <v>0</v>
      </c>
      <c r="J51" s="37">
        <f t="shared" si="4"/>
        <v>0</v>
      </c>
      <c r="K51" s="67"/>
      <c r="L51" s="15">
        <f t="shared" si="5"/>
        <v>0</v>
      </c>
      <c r="M51" s="16">
        <f t="shared" si="6"/>
        <v>0</v>
      </c>
      <c r="N51" s="26"/>
      <c r="O51" s="26"/>
      <c r="P51" s="66"/>
      <c r="Q51" s="66"/>
    </row>
    <row r="52" spans="1:17" s="7" customFormat="1" ht="16.5">
      <c r="A52" s="12"/>
      <c r="B52" s="12"/>
      <c r="C52" s="29"/>
      <c r="D52" s="37">
        <f t="shared" si="0"/>
        <v>0</v>
      </c>
      <c r="E52" s="13"/>
      <c r="F52" s="13"/>
      <c r="G52" s="63">
        <f t="shared" si="1"/>
        <v>0</v>
      </c>
      <c r="H52" s="16">
        <f t="shared" si="2"/>
        <v>0</v>
      </c>
      <c r="I52" s="42">
        <f t="shared" si="3"/>
        <v>0</v>
      </c>
      <c r="J52" s="37">
        <f t="shared" si="4"/>
        <v>0</v>
      </c>
      <c r="K52" s="67"/>
      <c r="L52" s="15">
        <f t="shared" si="5"/>
        <v>0</v>
      </c>
      <c r="M52" s="16">
        <f t="shared" si="6"/>
        <v>0</v>
      </c>
      <c r="N52" s="26"/>
      <c r="O52" s="26"/>
      <c r="P52" s="66"/>
      <c r="Q52" s="66"/>
    </row>
    <row r="53" spans="1:17" s="7" customFormat="1" ht="16.5">
      <c r="A53" s="12"/>
      <c r="B53" s="12"/>
      <c r="C53" s="29"/>
      <c r="D53" s="37">
        <f t="shared" si="0"/>
        <v>0</v>
      </c>
      <c r="E53" s="13"/>
      <c r="F53" s="13"/>
      <c r="G53" s="63">
        <f t="shared" si="1"/>
        <v>0</v>
      </c>
      <c r="H53" s="16">
        <f t="shared" si="2"/>
        <v>0</v>
      </c>
      <c r="I53" s="42">
        <f t="shared" si="3"/>
        <v>0</v>
      </c>
      <c r="J53" s="37">
        <f t="shared" si="4"/>
        <v>0</v>
      </c>
      <c r="K53" s="67"/>
      <c r="L53" s="15">
        <f t="shared" si="5"/>
        <v>0</v>
      </c>
      <c r="M53" s="16">
        <f t="shared" si="6"/>
        <v>0</v>
      </c>
      <c r="N53" s="66"/>
      <c r="O53" s="66"/>
      <c r="P53" s="66"/>
      <c r="Q53" s="66"/>
    </row>
    <row r="54" spans="1:17" s="7" customFormat="1" ht="16.5">
      <c r="A54" s="12"/>
      <c r="B54" s="12"/>
      <c r="C54" s="29"/>
      <c r="D54" s="37">
        <f t="shared" si="0"/>
        <v>0</v>
      </c>
      <c r="E54" s="13"/>
      <c r="F54" s="13"/>
      <c r="G54" s="63">
        <f t="shared" si="1"/>
        <v>0</v>
      </c>
      <c r="H54" s="16">
        <f t="shared" si="2"/>
        <v>0</v>
      </c>
      <c r="I54" s="42">
        <f t="shared" si="3"/>
        <v>0</v>
      </c>
      <c r="J54" s="37">
        <f t="shared" si="4"/>
        <v>0</v>
      </c>
      <c r="K54" s="67"/>
      <c r="L54" s="15">
        <f t="shared" si="5"/>
        <v>0</v>
      </c>
      <c r="M54" s="16">
        <f t="shared" si="6"/>
        <v>0</v>
      </c>
      <c r="N54" s="66"/>
      <c r="O54" s="66"/>
      <c r="P54" s="66"/>
      <c r="Q54" s="66"/>
    </row>
    <row r="55" spans="1:17" s="7" customFormat="1" ht="16.5">
      <c r="A55" s="12"/>
      <c r="B55" s="12"/>
      <c r="C55" s="29"/>
      <c r="D55" s="37">
        <f t="shared" si="0"/>
        <v>0</v>
      </c>
      <c r="E55" s="13"/>
      <c r="F55" s="13"/>
      <c r="G55" s="63">
        <f t="shared" si="1"/>
        <v>0</v>
      </c>
      <c r="H55" s="16">
        <f t="shared" si="2"/>
        <v>0</v>
      </c>
      <c r="I55" s="42">
        <f t="shared" si="3"/>
        <v>0</v>
      </c>
      <c r="J55" s="37">
        <f t="shared" si="4"/>
        <v>0</v>
      </c>
      <c r="K55" s="67"/>
      <c r="L55" s="15">
        <f t="shared" si="5"/>
        <v>0</v>
      </c>
      <c r="M55" s="16">
        <f t="shared" si="6"/>
        <v>0</v>
      </c>
      <c r="N55" s="66"/>
      <c r="O55" s="66"/>
      <c r="P55" s="66"/>
      <c r="Q55" s="66"/>
    </row>
    <row r="56" spans="1:17" s="7" customFormat="1" ht="16.5">
      <c r="A56" s="12"/>
      <c r="B56" s="12"/>
      <c r="C56" s="29"/>
      <c r="D56" s="37">
        <f t="shared" si="0"/>
        <v>0</v>
      </c>
      <c r="E56" s="13"/>
      <c r="F56" s="13"/>
      <c r="G56" s="63">
        <f t="shared" si="1"/>
        <v>0</v>
      </c>
      <c r="H56" s="16">
        <f t="shared" si="2"/>
        <v>0</v>
      </c>
      <c r="I56" s="42">
        <f t="shared" si="3"/>
        <v>0</v>
      </c>
      <c r="J56" s="37">
        <f t="shared" si="4"/>
        <v>0</v>
      </c>
      <c r="K56" s="67"/>
      <c r="L56" s="15">
        <f t="shared" si="5"/>
        <v>0</v>
      </c>
      <c r="M56" s="16">
        <f t="shared" si="6"/>
        <v>0</v>
      </c>
      <c r="N56" s="66"/>
      <c r="O56" s="66"/>
      <c r="P56" s="66"/>
      <c r="Q56" s="66"/>
    </row>
    <row r="57" spans="1:17" s="7" customFormat="1" ht="16.5">
      <c r="A57" s="12"/>
      <c r="B57" s="12"/>
      <c r="C57" s="29"/>
      <c r="D57" s="37">
        <f t="shared" si="0"/>
        <v>0</v>
      </c>
      <c r="E57" s="13"/>
      <c r="F57" s="13"/>
      <c r="G57" s="63">
        <f t="shared" si="1"/>
        <v>0</v>
      </c>
      <c r="H57" s="16">
        <f t="shared" si="2"/>
        <v>0</v>
      </c>
      <c r="I57" s="42">
        <f t="shared" si="3"/>
        <v>0</v>
      </c>
      <c r="J57" s="37">
        <f t="shared" si="4"/>
        <v>0</v>
      </c>
      <c r="K57" s="67"/>
      <c r="L57" s="15">
        <f t="shared" si="5"/>
        <v>0</v>
      </c>
      <c r="M57" s="16">
        <f t="shared" si="6"/>
        <v>0</v>
      </c>
      <c r="N57" s="66"/>
      <c r="O57" s="66"/>
      <c r="P57" s="66"/>
      <c r="Q57" s="66"/>
    </row>
    <row r="58" spans="1:17" s="7" customFormat="1" ht="16.5">
      <c r="A58" s="12"/>
      <c r="B58" s="12"/>
      <c r="C58" s="29"/>
      <c r="D58" s="37">
        <f t="shared" si="0"/>
        <v>0</v>
      </c>
      <c r="E58" s="13"/>
      <c r="F58" s="13"/>
      <c r="G58" s="63">
        <f t="shared" si="1"/>
        <v>0</v>
      </c>
      <c r="H58" s="16">
        <f t="shared" si="2"/>
        <v>0</v>
      </c>
      <c r="I58" s="42">
        <f t="shared" si="3"/>
        <v>0</v>
      </c>
      <c r="J58" s="37">
        <f t="shared" si="4"/>
        <v>0</v>
      </c>
      <c r="K58" s="67"/>
      <c r="L58" s="15">
        <f t="shared" si="5"/>
        <v>0</v>
      </c>
      <c r="M58" s="16">
        <f t="shared" si="6"/>
        <v>0</v>
      </c>
      <c r="N58" s="66"/>
      <c r="O58" s="66"/>
      <c r="P58" s="66"/>
      <c r="Q58" s="66"/>
    </row>
    <row r="59" spans="1:17" s="7" customFormat="1" ht="16.5">
      <c r="A59" s="12"/>
      <c r="B59" s="12"/>
      <c r="C59" s="29"/>
      <c r="D59" s="37">
        <f t="shared" si="0"/>
        <v>0</v>
      </c>
      <c r="E59" s="13"/>
      <c r="F59" s="13"/>
      <c r="G59" s="63">
        <f t="shared" si="1"/>
        <v>0</v>
      </c>
      <c r="H59" s="16">
        <f t="shared" si="2"/>
        <v>0</v>
      </c>
      <c r="I59" s="42">
        <f t="shared" si="3"/>
        <v>0</v>
      </c>
      <c r="J59" s="37">
        <f t="shared" si="4"/>
        <v>0</v>
      </c>
      <c r="K59" s="67"/>
      <c r="L59" s="15">
        <f t="shared" si="5"/>
        <v>0</v>
      </c>
      <c r="M59" s="16">
        <f t="shared" si="6"/>
        <v>0</v>
      </c>
      <c r="N59" s="66"/>
      <c r="O59" s="66"/>
      <c r="P59" s="66"/>
      <c r="Q59" s="66"/>
    </row>
    <row r="60" spans="1:17" s="7" customFormat="1" ht="16.5">
      <c r="A60" s="12"/>
      <c r="B60" s="12"/>
      <c r="C60" s="29"/>
      <c r="D60" s="37">
        <f t="shared" si="0"/>
        <v>0</v>
      </c>
      <c r="E60" s="13"/>
      <c r="F60" s="13"/>
      <c r="G60" s="63">
        <f t="shared" si="1"/>
        <v>0</v>
      </c>
      <c r="H60" s="16">
        <f t="shared" si="2"/>
        <v>0</v>
      </c>
      <c r="I60" s="42">
        <f t="shared" si="3"/>
        <v>0</v>
      </c>
      <c r="J60" s="37">
        <f t="shared" si="4"/>
        <v>0</v>
      </c>
      <c r="K60" s="67"/>
      <c r="L60" s="15">
        <f t="shared" si="5"/>
        <v>0</v>
      </c>
      <c r="M60" s="16">
        <f t="shared" si="6"/>
        <v>0</v>
      </c>
      <c r="N60" s="66"/>
      <c r="O60" s="66"/>
      <c r="P60" s="66"/>
      <c r="Q60" s="66"/>
    </row>
    <row r="61" spans="1:17" s="7" customFormat="1" ht="16.5">
      <c r="A61" s="12"/>
      <c r="B61" s="12"/>
      <c r="C61" s="29"/>
      <c r="D61" s="37">
        <f t="shared" si="0"/>
        <v>0</v>
      </c>
      <c r="E61" s="13"/>
      <c r="F61" s="13"/>
      <c r="G61" s="63">
        <f t="shared" si="1"/>
        <v>0</v>
      </c>
      <c r="H61" s="16">
        <f t="shared" si="2"/>
        <v>0</v>
      </c>
      <c r="I61" s="42">
        <f t="shared" si="3"/>
        <v>0</v>
      </c>
      <c r="J61" s="37">
        <f t="shared" si="4"/>
        <v>0</v>
      </c>
      <c r="K61" s="67"/>
      <c r="L61" s="15">
        <f t="shared" si="5"/>
        <v>0</v>
      </c>
      <c r="M61" s="16">
        <f t="shared" si="6"/>
        <v>0</v>
      </c>
      <c r="N61" s="66"/>
      <c r="O61" s="66"/>
      <c r="P61" s="66"/>
      <c r="Q61" s="66"/>
    </row>
    <row r="62" spans="1:17" s="7" customFormat="1" ht="16.5">
      <c r="A62" s="12"/>
      <c r="B62" s="12"/>
      <c r="C62" s="29"/>
      <c r="D62" s="37">
        <f t="shared" si="0"/>
        <v>0</v>
      </c>
      <c r="E62" s="13"/>
      <c r="F62" s="13"/>
      <c r="G62" s="63">
        <f t="shared" si="1"/>
        <v>0</v>
      </c>
      <c r="H62" s="16">
        <f t="shared" si="2"/>
        <v>0</v>
      </c>
      <c r="I62" s="42">
        <f t="shared" si="3"/>
        <v>0</v>
      </c>
      <c r="J62" s="37">
        <f t="shared" si="4"/>
        <v>0</v>
      </c>
      <c r="K62" s="67"/>
      <c r="L62" s="15">
        <f t="shared" si="5"/>
        <v>0</v>
      </c>
      <c r="M62" s="16">
        <f t="shared" si="6"/>
        <v>0</v>
      </c>
      <c r="N62" s="66"/>
      <c r="O62" s="66"/>
      <c r="P62" s="66"/>
      <c r="Q62" s="66"/>
    </row>
    <row r="63" spans="1:17" ht="16.5">
      <c r="A63" s="12"/>
      <c r="B63" s="12"/>
      <c r="C63" s="29"/>
      <c r="D63" s="37">
        <f t="shared" si="0"/>
        <v>0</v>
      </c>
      <c r="E63" s="13"/>
      <c r="F63" s="13"/>
      <c r="G63" s="63">
        <f t="shared" si="1"/>
        <v>0</v>
      </c>
      <c r="H63" s="16">
        <f t="shared" si="2"/>
        <v>0</v>
      </c>
      <c r="I63" s="42">
        <f t="shared" si="3"/>
        <v>0</v>
      </c>
      <c r="J63" s="37">
        <f t="shared" si="4"/>
        <v>0</v>
      </c>
      <c r="K63" s="67"/>
      <c r="L63" s="15">
        <f t="shared" si="5"/>
        <v>0</v>
      </c>
      <c r="M63" s="16">
        <f t="shared" si="6"/>
        <v>0</v>
      </c>
      <c r="N63" s="44"/>
      <c r="O63" s="44"/>
      <c r="P63" s="44"/>
      <c r="Q63" s="44"/>
    </row>
    <row r="64" spans="1:17" ht="16.5">
      <c r="A64" s="12"/>
      <c r="B64" s="12"/>
      <c r="C64" s="29"/>
      <c r="D64" s="37">
        <f t="shared" si="0"/>
        <v>0</v>
      </c>
      <c r="E64" s="13"/>
      <c r="F64" s="13"/>
      <c r="G64" s="63">
        <f t="shared" si="1"/>
        <v>0</v>
      </c>
      <c r="H64" s="16">
        <f t="shared" si="2"/>
        <v>0</v>
      </c>
      <c r="I64" s="42">
        <f t="shared" si="3"/>
        <v>0</v>
      </c>
      <c r="J64" s="37">
        <f t="shared" si="4"/>
        <v>0</v>
      </c>
      <c r="K64" s="67"/>
      <c r="L64" s="15">
        <f t="shared" si="5"/>
        <v>0</v>
      </c>
      <c r="M64" s="16">
        <f t="shared" si="6"/>
        <v>0</v>
      </c>
      <c r="N64" s="44"/>
      <c r="O64" s="44"/>
      <c r="P64" s="44"/>
      <c r="Q64" s="44"/>
    </row>
    <row r="65" spans="1:17" ht="16.5">
      <c r="A65" s="12"/>
      <c r="B65" s="12"/>
      <c r="C65" s="29"/>
      <c r="D65" s="37">
        <f t="shared" si="0"/>
        <v>0</v>
      </c>
      <c r="E65" s="13"/>
      <c r="F65" s="13"/>
      <c r="G65" s="63">
        <f t="shared" si="1"/>
        <v>0</v>
      </c>
      <c r="H65" s="16">
        <f t="shared" si="2"/>
        <v>0</v>
      </c>
      <c r="I65" s="42">
        <f t="shared" si="3"/>
        <v>0</v>
      </c>
      <c r="J65" s="37">
        <f t="shared" si="4"/>
        <v>0</v>
      </c>
      <c r="K65" s="67"/>
      <c r="L65" s="15">
        <f t="shared" si="5"/>
        <v>0</v>
      </c>
      <c r="M65" s="16">
        <f t="shared" si="6"/>
        <v>0</v>
      </c>
      <c r="N65" s="44"/>
      <c r="O65" s="44"/>
      <c r="P65" s="44"/>
      <c r="Q65" s="44"/>
    </row>
    <row r="66" spans="1:17" ht="16.5">
      <c r="A66" s="12"/>
      <c r="B66" s="12"/>
      <c r="C66" s="29"/>
      <c r="D66" s="37">
        <f t="shared" si="0"/>
        <v>0</v>
      </c>
      <c r="E66" s="13"/>
      <c r="F66" s="13"/>
      <c r="G66" s="63">
        <f t="shared" si="1"/>
        <v>0</v>
      </c>
      <c r="H66" s="16">
        <f t="shared" si="2"/>
        <v>0</v>
      </c>
      <c r="I66" s="42">
        <f t="shared" si="3"/>
        <v>0</v>
      </c>
      <c r="J66" s="37">
        <f t="shared" si="4"/>
        <v>0</v>
      </c>
      <c r="K66" s="67"/>
      <c r="L66" s="15">
        <f t="shared" si="5"/>
        <v>0</v>
      </c>
      <c r="M66" s="16">
        <f t="shared" si="6"/>
        <v>0</v>
      </c>
      <c r="N66" s="44"/>
      <c r="O66" s="44"/>
      <c r="P66" s="44"/>
      <c r="Q66" s="44"/>
    </row>
    <row r="67" spans="1:17" ht="16.5">
      <c r="A67" s="12"/>
      <c r="B67" s="12"/>
      <c r="C67" s="29"/>
      <c r="D67" s="37">
        <f t="shared" si="0"/>
        <v>0</v>
      </c>
      <c r="E67" s="13"/>
      <c r="F67" s="13"/>
      <c r="G67" s="63">
        <f t="shared" si="1"/>
        <v>0</v>
      </c>
      <c r="H67" s="16">
        <f t="shared" si="2"/>
        <v>0</v>
      </c>
      <c r="I67" s="42">
        <f t="shared" si="3"/>
        <v>0</v>
      </c>
      <c r="J67" s="37">
        <f t="shared" si="4"/>
        <v>0</v>
      </c>
      <c r="K67" s="67"/>
      <c r="L67" s="15">
        <f t="shared" si="5"/>
        <v>0</v>
      </c>
      <c r="M67" s="16">
        <f t="shared" si="6"/>
        <v>0</v>
      </c>
      <c r="N67" s="44"/>
      <c r="O67" s="44"/>
      <c r="P67" s="44"/>
      <c r="Q67" s="44"/>
    </row>
    <row r="68" spans="1:17" ht="16.5">
      <c r="A68" s="12"/>
      <c r="B68" s="12"/>
      <c r="C68" s="29"/>
      <c r="D68" s="37">
        <f t="shared" si="0"/>
        <v>0</v>
      </c>
      <c r="E68" s="13"/>
      <c r="F68" s="13"/>
      <c r="G68" s="63">
        <f t="shared" si="1"/>
        <v>0</v>
      </c>
      <c r="H68" s="16">
        <f t="shared" si="2"/>
        <v>0</v>
      </c>
      <c r="I68" s="42">
        <f t="shared" si="3"/>
        <v>0</v>
      </c>
      <c r="J68" s="37">
        <f t="shared" si="4"/>
        <v>0</v>
      </c>
      <c r="K68" s="67"/>
      <c r="L68" s="15">
        <f t="shared" si="5"/>
        <v>0</v>
      </c>
      <c r="M68" s="16">
        <f t="shared" si="6"/>
        <v>0</v>
      </c>
      <c r="N68" s="44"/>
      <c r="O68" s="44"/>
      <c r="P68" s="44"/>
      <c r="Q68" s="44"/>
    </row>
    <row r="69" spans="1:17" ht="16.5">
      <c r="A69" s="12"/>
      <c r="B69" s="12"/>
      <c r="C69" s="29"/>
      <c r="D69" s="37">
        <f t="shared" si="0"/>
        <v>0</v>
      </c>
      <c r="E69" s="13"/>
      <c r="F69" s="13"/>
      <c r="G69" s="63">
        <f t="shared" si="1"/>
        <v>0</v>
      </c>
      <c r="H69" s="16">
        <f t="shared" si="2"/>
        <v>0</v>
      </c>
      <c r="I69" s="42">
        <f t="shared" si="3"/>
        <v>0</v>
      </c>
      <c r="J69" s="37">
        <f t="shared" si="4"/>
        <v>0</v>
      </c>
      <c r="K69" s="67"/>
      <c r="L69" s="15">
        <f t="shared" si="5"/>
        <v>0</v>
      </c>
      <c r="M69" s="16">
        <f t="shared" si="6"/>
        <v>0</v>
      </c>
      <c r="N69" s="44"/>
      <c r="O69" s="44"/>
      <c r="P69" s="44"/>
      <c r="Q69" s="44"/>
    </row>
    <row r="70" spans="1:17" ht="16.5">
      <c r="A70" s="12"/>
      <c r="B70" s="12"/>
      <c r="C70" s="29"/>
      <c r="D70" s="37">
        <f t="shared" si="0"/>
        <v>0</v>
      </c>
      <c r="E70" s="13"/>
      <c r="F70" s="13"/>
      <c r="G70" s="63">
        <f t="shared" si="1"/>
        <v>0</v>
      </c>
      <c r="H70" s="16">
        <f t="shared" si="2"/>
        <v>0</v>
      </c>
      <c r="I70" s="42">
        <f t="shared" si="3"/>
        <v>0</v>
      </c>
      <c r="J70" s="37">
        <f t="shared" si="4"/>
        <v>0</v>
      </c>
      <c r="K70" s="67"/>
      <c r="L70" s="15">
        <f t="shared" si="5"/>
        <v>0</v>
      </c>
      <c r="M70" s="16">
        <f t="shared" si="6"/>
        <v>0</v>
      </c>
      <c r="N70" s="44"/>
      <c r="O70" s="44"/>
      <c r="P70" s="44"/>
      <c r="Q70" s="44"/>
    </row>
    <row r="71" spans="1:17" ht="16.5">
      <c r="A71" s="12"/>
      <c r="B71" s="12"/>
      <c r="C71" s="29"/>
      <c r="D71" s="37">
        <f t="shared" si="0"/>
        <v>0</v>
      </c>
      <c r="E71" s="13"/>
      <c r="F71" s="13"/>
      <c r="G71" s="63">
        <f t="shared" si="1"/>
        <v>0</v>
      </c>
      <c r="H71" s="16">
        <f t="shared" si="2"/>
        <v>0</v>
      </c>
      <c r="I71" s="42">
        <f t="shared" si="3"/>
        <v>0</v>
      </c>
      <c r="J71" s="37">
        <f t="shared" si="4"/>
        <v>0</v>
      </c>
      <c r="K71" s="67"/>
      <c r="L71" s="15">
        <f t="shared" si="5"/>
        <v>0</v>
      </c>
      <c r="M71" s="16">
        <f t="shared" si="6"/>
        <v>0</v>
      </c>
      <c r="N71" s="44"/>
      <c r="O71" s="44"/>
      <c r="P71" s="44"/>
      <c r="Q71" s="44"/>
    </row>
    <row r="72" spans="1:17" ht="16.5">
      <c r="A72" s="12"/>
      <c r="B72" s="12"/>
      <c r="C72" s="29"/>
      <c r="D72" s="37">
        <f t="shared" si="0"/>
        <v>0</v>
      </c>
      <c r="E72" s="13"/>
      <c r="F72" s="13"/>
      <c r="G72" s="63">
        <f t="shared" si="1"/>
        <v>0</v>
      </c>
      <c r="H72" s="16">
        <f t="shared" si="2"/>
        <v>0</v>
      </c>
      <c r="I72" s="42">
        <f t="shared" si="3"/>
        <v>0</v>
      </c>
      <c r="J72" s="37">
        <f t="shared" si="4"/>
        <v>0</v>
      </c>
      <c r="K72" s="67"/>
      <c r="L72" s="15">
        <f t="shared" si="5"/>
        <v>0</v>
      </c>
      <c r="M72" s="16">
        <f t="shared" si="6"/>
        <v>0</v>
      </c>
      <c r="N72" s="44"/>
      <c r="O72" s="44"/>
      <c r="P72" s="44"/>
      <c r="Q72" s="44"/>
    </row>
    <row r="73" spans="1:17" ht="16.5">
      <c r="A73" s="12"/>
      <c r="B73" s="12"/>
      <c r="C73" s="29"/>
      <c r="D73" s="37">
        <f t="shared" si="0"/>
        <v>0</v>
      </c>
      <c r="E73" s="13"/>
      <c r="F73" s="13"/>
      <c r="G73" s="63">
        <f t="shared" si="1"/>
        <v>0</v>
      </c>
      <c r="H73" s="16">
        <f t="shared" si="2"/>
        <v>0</v>
      </c>
      <c r="I73" s="42">
        <f t="shared" si="3"/>
        <v>0</v>
      </c>
      <c r="J73" s="37">
        <f t="shared" si="4"/>
        <v>0</v>
      </c>
      <c r="K73" s="67"/>
      <c r="L73" s="15">
        <f t="shared" si="5"/>
        <v>0</v>
      </c>
      <c r="M73" s="16">
        <f t="shared" si="6"/>
        <v>0</v>
      </c>
      <c r="N73" s="44"/>
      <c r="O73" s="44"/>
      <c r="P73" s="44"/>
      <c r="Q73" s="44"/>
    </row>
    <row r="74" spans="1:17" ht="16.5">
      <c r="A74" s="12"/>
      <c r="B74" s="12"/>
      <c r="C74" s="29"/>
      <c r="D74" s="37">
        <f t="shared" si="0"/>
        <v>0</v>
      </c>
      <c r="E74" s="13"/>
      <c r="F74" s="13"/>
      <c r="G74" s="63">
        <f t="shared" si="1"/>
        <v>0</v>
      </c>
      <c r="H74" s="16">
        <f t="shared" si="2"/>
        <v>0</v>
      </c>
      <c r="I74" s="42">
        <f t="shared" si="3"/>
        <v>0</v>
      </c>
      <c r="J74" s="37">
        <f t="shared" si="4"/>
        <v>0</v>
      </c>
      <c r="K74" s="67"/>
      <c r="L74" s="15">
        <f t="shared" si="5"/>
        <v>0</v>
      </c>
      <c r="M74" s="16">
        <f t="shared" si="6"/>
        <v>0</v>
      </c>
      <c r="N74" s="44"/>
      <c r="O74" s="44"/>
      <c r="P74" s="44"/>
      <c r="Q74" s="44"/>
    </row>
    <row r="75" spans="1:17" ht="16.5">
      <c r="A75" s="12"/>
      <c r="B75" s="12"/>
      <c r="C75" s="29"/>
      <c r="D75" s="37">
        <f t="shared" si="0"/>
        <v>0</v>
      </c>
      <c r="E75" s="13"/>
      <c r="F75" s="13"/>
      <c r="G75" s="63">
        <f t="shared" si="1"/>
        <v>0</v>
      </c>
      <c r="H75" s="16">
        <f t="shared" si="2"/>
        <v>0</v>
      </c>
      <c r="I75" s="42">
        <f t="shared" si="3"/>
        <v>0</v>
      </c>
      <c r="J75" s="37">
        <f t="shared" si="4"/>
        <v>0</v>
      </c>
      <c r="K75" s="67"/>
      <c r="L75" s="15">
        <f t="shared" si="5"/>
        <v>0</v>
      </c>
      <c r="M75" s="16">
        <f t="shared" si="6"/>
        <v>0</v>
      </c>
      <c r="N75" s="44"/>
      <c r="O75" s="44"/>
      <c r="P75" s="44"/>
      <c r="Q75" s="44"/>
    </row>
    <row r="76" spans="1:17" ht="16.5">
      <c r="A76" s="12"/>
      <c r="B76" s="12"/>
      <c r="C76" s="29"/>
      <c r="D76" s="37">
        <f t="shared" si="0"/>
        <v>0</v>
      </c>
      <c r="E76" s="13"/>
      <c r="F76" s="13"/>
      <c r="G76" s="63">
        <f t="shared" si="1"/>
        <v>0</v>
      </c>
      <c r="H76" s="16">
        <f t="shared" si="2"/>
        <v>0</v>
      </c>
      <c r="I76" s="42">
        <f t="shared" si="3"/>
        <v>0</v>
      </c>
      <c r="J76" s="37">
        <f t="shared" si="4"/>
        <v>0</v>
      </c>
      <c r="K76" s="67"/>
      <c r="L76" s="15">
        <f t="shared" si="5"/>
        <v>0</v>
      </c>
      <c r="M76" s="16">
        <f t="shared" si="6"/>
        <v>0</v>
      </c>
      <c r="N76" s="44"/>
      <c r="O76" s="44"/>
      <c r="P76" s="44"/>
      <c r="Q76" s="44"/>
    </row>
    <row r="77" spans="1:17" ht="16.5">
      <c r="A77" s="12"/>
      <c r="B77" s="12"/>
      <c r="C77" s="29"/>
      <c r="D77" s="37">
        <f t="shared" ref="D77:D91" si="7">B77-A77</f>
        <v>0</v>
      </c>
      <c r="E77" s="13"/>
      <c r="F77" s="13"/>
      <c r="G77" s="63">
        <f t="shared" si="1"/>
        <v>0</v>
      </c>
      <c r="H77" s="16">
        <f t="shared" si="2"/>
        <v>0</v>
      </c>
      <c r="I77" s="42">
        <f t="shared" si="3"/>
        <v>0</v>
      </c>
      <c r="J77" s="37">
        <f t="shared" si="4"/>
        <v>0</v>
      </c>
      <c r="K77" s="67"/>
      <c r="L77" s="15">
        <f t="shared" si="5"/>
        <v>0</v>
      </c>
      <c r="M77" s="16">
        <f t="shared" si="6"/>
        <v>0</v>
      </c>
      <c r="N77" s="44"/>
      <c r="O77" s="44"/>
      <c r="P77" s="44"/>
      <c r="Q77" s="44"/>
    </row>
    <row r="78" spans="1:17" ht="16.5">
      <c r="A78" s="12"/>
      <c r="B78" s="12"/>
      <c r="C78" s="29"/>
      <c r="D78" s="37">
        <f t="shared" si="7"/>
        <v>0</v>
      </c>
      <c r="E78" s="13"/>
      <c r="F78" s="13"/>
      <c r="G78" s="63">
        <f t="shared" ref="G78:G91" si="8">IF((E78-F78)=0,0,C78/D78/(E78)*1%)</f>
        <v>0</v>
      </c>
      <c r="H78" s="16">
        <f t="shared" ref="H78:H91" si="9">IF(G78&gt;3,3,G78)</f>
        <v>0</v>
      </c>
      <c r="I78" s="42">
        <f t="shared" ref="I78:I91" si="10">D78*(E78-F78)</f>
        <v>0</v>
      </c>
      <c r="J78" s="37">
        <f t="shared" ref="J78:J91" si="11">(F78)*D78</f>
        <v>0</v>
      </c>
      <c r="K78" s="67"/>
      <c r="L78" s="15">
        <f t="shared" ref="L78:L91" si="12">IF(K78="Collecte par l'hébergeur",(C78*$B$8/D78/(E78))*(E78-F78)*D78,0)</f>
        <v>0</v>
      </c>
      <c r="M78" s="16">
        <f t="shared" ref="M78:M91" si="13">IFERROR(IF(K78="Collecte par l'hébergeur",0,(C78*$B$8/D78/(E78))*(E78-F78)*D78),0)</f>
        <v>0</v>
      </c>
      <c r="N78" s="44"/>
      <c r="O78" s="44"/>
      <c r="P78" s="44"/>
      <c r="Q78" s="44"/>
    </row>
    <row r="79" spans="1:17" ht="16.5">
      <c r="A79" s="12"/>
      <c r="B79" s="12"/>
      <c r="C79" s="29"/>
      <c r="D79" s="37">
        <f t="shared" si="7"/>
        <v>0</v>
      </c>
      <c r="E79" s="13"/>
      <c r="F79" s="13"/>
      <c r="G79" s="63">
        <f t="shared" si="8"/>
        <v>0</v>
      </c>
      <c r="H79" s="16">
        <f t="shared" si="9"/>
        <v>0</v>
      </c>
      <c r="I79" s="42">
        <f t="shared" si="10"/>
        <v>0</v>
      </c>
      <c r="J79" s="37">
        <f t="shared" si="11"/>
        <v>0</v>
      </c>
      <c r="K79" s="67"/>
      <c r="L79" s="15">
        <f t="shared" si="12"/>
        <v>0</v>
      </c>
      <c r="M79" s="16">
        <f t="shared" si="13"/>
        <v>0</v>
      </c>
      <c r="N79" s="44"/>
      <c r="O79" s="44"/>
      <c r="P79" s="44"/>
      <c r="Q79" s="44"/>
    </row>
    <row r="80" spans="1:17" ht="16.5">
      <c r="A80" s="12"/>
      <c r="B80" s="12"/>
      <c r="C80" s="29"/>
      <c r="D80" s="37">
        <f t="shared" si="7"/>
        <v>0</v>
      </c>
      <c r="E80" s="13"/>
      <c r="F80" s="13"/>
      <c r="G80" s="63">
        <f t="shared" si="8"/>
        <v>0</v>
      </c>
      <c r="H80" s="16">
        <f t="shared" si="9"/>
        <v>0</v>
      </c>
      <c r="I80" s="42">
        <f t="shared" si="10"/>
        <v>0</v>
      </c>
      <c r="J80" s="37">
        <f t="shared" si="11"/>
        <v>0</v>
      </c>
      <c r="K80" s="67"/>
      <c r="L80" s="15">
        <f t="shared" si="12"/>
        <v>0</v>
      </c>
      <c r="M80" s="16">
        <f t="shared" si="13"/>
        <v>0</v>
      </c>
      <c r="N80" s="44"/>
      <c r="O80" s="44"/>
      <c r="P80" s="44"/>
      <c r="Q80" s="44"/>
    </row>
    <row r="81" spans="1:17" ht="16.5">
      <c r="A81" s="12"/>
      <c r="B81" s="12"/>
      <c r="C81" s="29"/>
      <c r="D81" s="37">
        <f t="shared" si="7"/>
        <v>0</v>
      </c>
      <c r="E81" s="13"/>
      <c r="F81" s="13"/>
      <c r="G81" s="63">
        <f t="shared" si="8"/>
        <v>0</v>
      </c>
      <c r="H81" s="16">
        <f t="shared" si="9"/>
        <v>0</v>
      </c>
      <c r="I81" s="42">
        <f t="shared" si="10"/>
        <v>0</v>
      </c>
      <c r="J81" s="37">
        <f t="shared" si="11"/>
        <v>0</v>
      </c>
      <c r="K81" s="67"/>
      <c r="L81" s="15">
        <f t="shared" si="12"/>
        <v>0</v>
      </c>
      <c r="M81" s="16">
        <f t="shared" si="13"/>
        <v>0</v>
      </c>
      <c r="N81" s="44"/>
      <c r="O81" s="44"/>
      <c r="P81" s="44"/>
      <c r="Q81" s="44"/>
    </row>
    <row r="82" spans="1:17" ht="16.5">
      <c r="A82" s="12"/>
      <c r="B82" s="12"/>
      <c r="C82" s="29"/>
      <c r="D82" s="37">
        <f t="shared" si="7"/>
        <v>0</v>
      </c>
      <c r="E82" s="13"/>
      <c r="F82" s="13"/>
      <c r="G82" s="63">
        <f t="shared" si="8"/>
        <v>0</v>
      </c>
      <c r="H82" s="16">
        <f t="shared" si="9"/>
        <v>0</v>
      </c>
      <c r="I82" s="42">
        <f t="shared" si="10"/>
        <v>0</v>
      </c>
      <c r="J82" s="37">
        <f t="shared" si="11"/>
        <v>0</v>
      </c>
      <c r="K82" s="67"/>
      <c r="L82" s="15">
        <f t="shared" si="12"/>
        <v>0</v>
      </c>
      <c r="M82" s="16">
        <f t="shared" si="13"/>
        <v>0</v>
      </c>
      <c r="N82" s="44"/>
      <c r="O82" s="44"/>
      <c r="P82" s="44"/>
      <c r="Q82" s="44"/>
    </row>
    <row r="83" spans="1:17" ht="16.5">
      <c r="A83" s="12"/>
      <c r="B83" s="12"/>
      <c r="C83" s="29"/>
      <c r="D83" s="37">
        <f t="shared" si="7"/>
        <v>0</v>
      </c>
      <c r="E83" s="13"/>
      <c r="F83" s="13"/>
      <c r="G83" s="63">
        <f t="shared" si="8"/>
        <v>0</v>
      </c>
      <c r="H83" s="16">
        <f t="shared" si="9"/>
        <v>0</v>
      </c>
      <c r="I83" s="42">
        <f t="shared" si="10"/>
        <v>0</v>
      </c>
      <c r="J83" s="37">
        <f t="shared" si="11"/>
        <v>0</v>
      </c>
      <c r="K83" s="67"/>
      <c r="L83" s="15">
        <f t="shared" si="12"/>
        <v>0</v>
      </c>
      <c r="M83" s="16">
        <f t="shared" si="13"/>
        <v>0</v>
      </c>
      <c r="N83" s="44"/>
      <c r="O83" s="44"/>
      <c r="P83" s="44"/>
      <c r="Q83" s="44"/>
    </row>
    <row r="84" spans="1:17" ht="16.5">
      <c r="A84" s="12"/>
      <c r="B84" s="12"/>
      <c r="C84" s="29"/>
      <c r="D84" s="37">
        <f t="shared" si="7"/>
        <v>0</v>
      </c>
      <c r="E84" s="13"/>
      <c r="F84" s="13"/>
      <c r="G84" s="63">
        <f t="shared" si="8"/>
        <v>0</v>
      </c>
      <c r="H84" s="16">
        <f t="shared" si="9"/>
        <v>0</v>
      </c>
      <c r="I84" s="42">
        <f t="shared" si="10"/>
        <v>0</v>
      </c>
      <c r="J84" s="37">
        <f t="shared" si="11"/>
        <v>0</v>
      </c>
      <c r="K84" s="67"/>
      <c r="L84" s="15">
        <f t="shared" si="12"/>
        <v>0</v>
      </c>
      <c r="M84" s="16">
        <f t="shared" si="13"/>
        <v>0</v>
      </c>
      <c r="N84" s="44"/>
      <c r="O84" s="44"/>
      <c r="P84" s="44"/>
      <c r="Q84" s="44"/>
    </row>
    <row r="85" spans="1:17" ht="16.5">
      <c r="A85" s="12"/>
      <c r="B85" s="12"/>
      <c r="C85" s="29"/>
      <c r="D85" s="37">
        <f t="shared" si="7"/>
        <v>0</v>
      </c>
      <c r="E85" s="13"/>
      <c r="F85" s="13"/>
      <c r="G85" s="63">
        <f t="shared" si="8"/>
        <v>0</v>
      </c>
      <c r="H85" s="16">
        <f t="shared" si="9"/>
        <v>0</v>
      </c>
      <c r="I85" s="42">
        <f t="shared" si="10"/>
        <v>0</v>
      </c>
      <c r="J85" s="37">
        <f t="shared" si="11"/>
        <v>0</v>
      </c>
      <c r="K85" s="67"/>
      <c r="L85" s="15">
        <f t="shared" si="12"/>
        <v>0</v>
      </c>
      <c r="M85" s="16">
        <f t="shared" si="13"/>
        <v>0</v>
      </c>
      <c r="N85" s="44"/>
      <c r="O85" s="44"/>
      <c r="P85" s="44"/>
      <c r="Q85" s="44"/>
    </row>
    <row r="86" spans="1:17" ht="16.5">
      <c r="A86" s="12"/>
      <c r="B86" s="12"/>
      <c r="C86" s="29"/>
      <c r="D86" s="37">
        <f t="shared" si="7"/>
        <v>0</v>
      </c>
      <c r="E86" s="13"/>
      <c r="F86" s="13"/>
      <c r="G86" s="63">
        <f t="shared" si="8"/>
        <v>0</v>
      </c>
      <c r="H86" s="16">
        <f t="shared" si="9"/>
        <v>0</v>
      </c>
      <c r="I86" s="42">
        <f t="shared" si="10"/>
        <v>0</v>
      </c>
      <c r="J86" s="37">
        <f t="shared" si="11"/>
        <v>0</v>
      </c>
      <c r="K86" s="67"/>
      <c r="L86" s="15">
        <f t="shared" si="12"/>
        <v>0</v>
      </c>
      <c r="M86" s="16">
        <f t="shared" si="13"/>
        <v>0</v>
      </c>
      <c r="N86" s="44"/>
      <c r="O86" s="44"/>
      <c r="P86" s="44"/>
      <c r="Q86" s="44"/>
    </row>
    <row r="87" spans="1:17" ht="16.5">
      <c r="A87" s="12"/>
      <c r="B87" s="12"/>
      <c r="C87" s="29"/>
      <c r="D87" s="37">
        <f t="shared" si="7"/>
        <v>0</v>
      </c>
      <c r="E87" s="13"/>
      <c r="F87" s="13"/>
      <c r="G87" s="63">
        <f t="shared" si="8"/>
        <v>0</v>
      </c>
      <c r="H87" s="16">
        <f t="shared" si="9"/>
        <v>0</v>
      </c>
      <c r="I87" s="42">
        <f t="shared" si="10"/>
        <v>0</v>
      </c>
      <c r="J87" s="37">
        <f t="shared" si="11"/>
        <v>0</v>
      </c>
      <c r="K87" s="67"/>
      <c r="L87" s="15">
        <f t="shared" si="12"/>
        <v>0</v>
      </c>
      <c r="M87" s="16">
        <f t="shared" si="13"/>
        <v>0</v>
      </c>
      <c r="N87" s="44"/>
      <c r="O87" s="44"/>
      <c r="P87" s="44"/>
      <c r="Q87" s="44"/>
    </row>
    <row r="88" spans="1:17" ht="16.5">
      <c r="A88" s="12"/>
      <c r="B88" s="12"/>
      <c r="C88" s="29"/>
      <c r="D88" s="37">
        <f t="shared" si="7"/>
        <v>0</v>
      </c>
      <c r="E88" s="13"/>
      <c r="F88" s="13"/>
      <c r="G88" s="63">
        <f t="shared" si="8"/>
        <v>0</v>
      </c>
      <c r="H88" s="16">
        <f t="shared" si="9"/>
        <v>0</v>
      </c>
      <c r="I88" s="42">
        <f t="shared" si="10"/>
        <v>0</v>
      </c>
      <c r="J88" s="37">
        <f t="shared" si="11"/>
        <v>0</v>
      </c>
      <c r="K88" s="67"/>
      <c r="L88" s="15">
        <f t="shared" si="12"/>
        <v>0</v>
      </c>
      <c r="M88" s="16">
        <f t="shared" si="13"/>
        <v>0</v>
      </c>
      <c r="N88" s="44"/>
      <c r="O88" s="44"/>
      <c r="P88" s="44"/>
      <c r="Q88" s="44"/>
    </row>
    <row r="89" spans="1:17" ht="16.5">
      <c r="A89" s="12"/>
      <c r="B89" s="12"/>
      <c r="C89" s="29"/>
      <c r="D89" s="37">
        <f t="shared" si="7"/>
        <v>0</v>
      </c>
      <c r="E89" s="13"/>
      <c r="F89" s="13"/>
      <c r="G89" s="63">
        <f t="shared" si="8"/>
        <v>0</v>
      </c>
      <c r="H89" s="16">
        <f t="shared" si="9"/>
        <v>0</v>
      </c>
      <c r="I89" s="42">
        <f t="shared" si="10"/>
        <v>0</v>
      </c>
      <c r="J89" s="37">
        <f t="shared" si="11"/>
        <v>0</v>
      </c>
      <c r="K89" s="67"/>
      <c r="L89" s="15">
        <f t="shared" si="12"/>
        <v>0</v>
      </c>
      <c r="M89" s="16">
        <f t="shared" si="13"/>
        <v>0</v>
      </c>
      <c r="N89" s="44"/>
      <c r="O89" s="44"/>
      <c r="P89" s="44"/>
      <c r="Q89" s="44"/>
    </row>
    <row r="90" spans="1:17" ht="16.5">
      <c r="A90" s="12"/>
      <c r="B90" s="12"/>
      <c r="C90" s="29"/>
      <c r="D90" s="37">
        <f t="shared" si="7"/>
        <v>0</v>
      </c>
      <c r="E90" s="13"/>
      <c r="F90" s="13"/>
      <c r="G90" s="63">
        <f t="shared" si="8"/>
        <v>0</v>
      </c>
      <c r="H90" s="16">
        <f t="shared" si="9"/>
        <v>0</v>
      </c>
      <c r="I90" s="42">
        <f t="shared" si="10"/>
        <v>0</v>
      </c>
      <c r="J90" s="37">
        <f t="shared" si="11"/>
        <v>0</v>
      </c>
      <c r="K90" s="67"/>
      <c r="L90" s="15">
        <f t="shared" si="12"/>
        <v>0</v>
      </c>
      <c r="M90" s="16">
        <f t="shared" si="13"/>
        <v>0</v>
      </c>
      <c r="N90" s="44"/>
      <c r="O90" s="44"/>
      <c r="P90" s="44"/>
      <c r="Q90" s="44"/>
    </row>
    <row r="91" spans="1:17" ht="16.5">
      <c r="A91" s="12"/>
      <c r="B91" s="12"/>
      <c r="C91" s="29"/>
      <c r="D91" s="37">
        <f t="shared" si="7"/>
        <v>0</v>
      </c>
      <c r="E91" s="13"/>
      <c r="F91" s="13"/>
      <c r="G91" s="63">
        <f t="shared" si="8"/>
        <v>0</v>
      </c>
      <c r="H91" s="16">
        <f t="shared" si="9"/>
        <v>0</v>
      </c>
      <c r="I91" s="42">
        <f t="shared" si="10"/>
        <v>0</v>
      </c>
      <c r="J91" s="37">
        <f t="shared" si="11"/>
        <v>0</v>
      </c>
      <c r="K91" s="67"/>
      <c r="L91" s="15">
        <f t="shared" si="12"/>
        <v>0</v>
      </c>
      <c r="M91" s="16">
        <f t="shared" si="13"/>
        <v>0</v>
      </c>
      <c r="N91" s="44"/>
      <c r="O91" s="44"/>
      <c r="P91" s="44"/>
      <c r="Q91" s="44"/>
    </row>
  </sheetData>
  <sheetProtection sheet="1" objects="1" scenarios="1"/>
  <mergeCells count="16">
    <mergeCell ref="O15:P15"/>
    <mergeCell ref="O16:P16"/>
    <mergeCell ref="O17:Q17"/>
    <mergeCell ref="O28:O29"/>
    <mergeCell ref="B8:C8"/>
    <mergeCell ref="B9:C9"/>
    <mergeCell ref="A11:Q11"/>
    <mergeCell ref="O12:Q12"/>
    <mergeCell ref="O13:Q13"/>
    <mergeCell ref="O14:P14"/>
    <mergeCell ref="E7:F7"/>
    <mergeCell ref="G1:J1"/>
    <mergeCell ref="B2:M2"/>
    <mergeCell ref="B3:M3"/>
    <mergeCell ref="B4:M4"/>
    <mergeCell ref="B5:M5"/>
  </mergeCells>
  <dataValidations count="1">
    <dataValidation type="list" allowBlank="1" showInputMessage="1" showErrorMessage="1" prompt="Sélectionnez une plateforme ou l'hébergeur" sqref="K13:K91" xr:uid="{D4C356B1-D20F-4D11-829F-7078545F4C3A}">
      <formula1>"Collecte par l'hébergeur,Air BnB,Abritel,Gîte de France,Booking,VRBO,Le Bon Coin"</formula1>
    </dataValidation>
  </dataValidations>
  <pageMargins left="0.19685039370078741" right="0.19685039370078741" top="0.39370078740157483" bottom="0.39370078740157483" header="0.19685039370078741" footer="0.19685039370078741"/>
  <pageSetup paperSize="9" scale="56" fitToHeight="0" orientation="landscape" r:id="rId1"/>
  <headerFooter>
    <oddHeader>&amp;C&amp;A 2022</oddHeader>
    <oddFooter>Page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82DC6-F170-4218-8B31-5912D33325B1}">
  <dimension ref="A1:R91"/>
  <sheetViews>
    <sheetView showGridLines="0" topLeftCell="A2" zoomScale="80" zoomScaleNormal="80" workbookViewId="0">
      <selection activeCell="B2" sqref="B2:M2"/>
    </sheetView>
  </sheetViews>
  <sheetFormatPr baseColWidth="10" defaultColWidth="11.5703125" defaultRowHeight="14.25"/>
  <cols>
    <col min="1" max="1" width="26" style="2" customWidth="1"/>
    <col min="2" max="2" width="19.28515625" style="2" customWidth="1"/>
    <col min="3" max="3" width="12.85546875" style="2" customWidth="1"/>
    <col min="4" max="4" width="8.28515625" style="2" customWidth="1"/>
    <col min="5" max="5" width="11.7109375" style="2" customWidth="1"/>
    <col min="6" max="7" width="12" style="2" customWidth="1"/>
    <col min="8" max="8" width="14.42578125" style="2" customWidth="1"/>
    <col min="9" max="9" width="12" style="2" customWidth="1"/>
    <col min="10" max="10" width="12.140625" style="2" customWidth="1"/>
    <col min="11" max="11" width="28" style="2" customWidth="1"/>
    <col min="12" max="12" width="12" style="2" customWidth="1"/>
    <col min="13" max="13" width="12.140625" style="2" customWidth="1"/>
    <col min="14" max="14" width="3.28515625" style="2" customWidth="1"/>
    <col min="15" max="15" width="19.42578125" style="2" customWidth="1"/>
    <col min="16" max="16" width="29" style="2" customWidth="1"/>
    <col min="17" max="17" width="11.140625" style="2" customWidth="1"/>
    <col min="18" max="16384" width="11.5703125" style="2"/>
  </cols>
  <sheetData>
    <row r="1" spans="1:18" s="1" customFormat="1" ht="13.9" customHeight="1" thickBot="1">
      <c r="A1" s="43"/>
      <c r="B1" s="43"/>
      <c r="C1" s="43"/>
      <c r="D1" s="43"/>
      <c r="E1" s="43"/>
      <c r="F1" s="43"/>
      <c r="G1" s="72"/>
      <c r="H1" s="72"/>
      <c r="I1" s="72"/>
      <c r="J1" s="72"/>
      <c r="K1" s="43"/>
      <c r="L1" s="43"/>
      <c r="M1" s="43"/>
      <c r="N1" s="43"/>
      <c r="O1" s="44"/>
      <c r="P1" s="44"/>
      <c r="Q1" s="44"/>
      <c r="R1" s="2"/>
    </row>
    <row r="2" spans="1:18" s="1" customFormat="1" ht="18" customHeight="1">
      <c r="A2" s="45" t="s">
        <v>14</v>
      </c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46"/>
      <c r="O2" s="46"/>
      <c r="P2" s="46"/>
      <c r="Q2" s="46"/>
      <c r="R2" s="2"/>
    </row>
    <row r="3" spans="1:18" s="1" customFormat="1" ht="18" customHeight="1">
      <c r="A3" s="47" t="s">
        <v>1</v>
      </c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  <c r="N3" s="46"/>
      <c r="O3" s="46"/>
      <c r="P3" s="46"/>
      <c r="Q3" s="46"/>
      <c r="R3" s="2"/>
    </row>
    <row r="4" spans="1:18" s="3" customFormat="1" ht="18" customHeight="1">
      <c r="A4" s="47" t="s">
        <v>0</v>
      </c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9"/>
      <c r="N4" s="46"/>
      <c r="O4" s="46"/>
      <c r="P4" s="46"/>
      <c r="Q4" s="46"/>
      <c r="R4" s="4"/>
    </row>
    <row r="5" spans="1:18" s="3" customFormat="1" ht="18" customHeight="1" thickBot="1">
      <c r="A5" s="48" t="s">
        <v>3</v>
      </c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  <c r="N5" s="46"/>
      <c r="O5" s="46"/>
      <c r="P5" s="46"/>
      <c r="Q5" s="46"/>
      <c r="R5" s="4"/>
    </row>
    <row r="6" spans="1:18" s="3" customFormat="1" ht="18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"/>
    </row>
    <row r="7" spans="1:18" s="3" customFormat="1" ht="17.25" thickBot="1">
      <c r="A7" s="50"/>
      <c r="B7" s="50"/>
      <c r="C7" s="50"/>
      <c r="D7" s="49"/>
      <c r="E7" s="90"/>
      <c r="F7" s="90"/>
      <c r="G7" s="51"/>
      <c r="H7" s="51"/>
      <c r="I7" s="51"/>
      <c r="J7" s="51"/>
      <c r="K7" s="49"/>
      <c r="L7" s="49"/>
      <c r="M7" s="52"/>
      <c r="N7" s="52"/>
      <c r="O7" s="52"/>
      <c r="P7" s="53"/>
      <c r="Q7" s="52"/>
      <c r="R7" s="4"/>
    </row>
    <row r="8" spans="1:18" s="3" customFormat="1" ht="17.25" thickBot="1">
      <c r="A8" s="24" t="s">
        <v>27</v>
      </c>
      <c r="B8" s="103">
        <v>0.01</v>
      </c>
      <c r="C8" s="104"/>
      <c r="D8" s="54"/>
      <c r="E8" s="54"/>
      <c r="F8" s="54"/>
      <c r="G8" s="49"/>
      <c r="H8" s="49"/>
      <c r="I8" s="49"/>
      <c r="J8" s="51"/>
      <c r="K8" s="49"/>
      <c r="L8" s="49"/>
      <c r="M8" s="52"/>
      <c r="N8" s="52"/>
      <c r="O8" s="52"/>
      <c r="P8" s="53"/>
      <c r="Q8" s="52"/>
      <c r="R8" s="4"/>
    </row>
    <row r="9" spans="1:18" s="1" customFormat="1" ht="17.25" thickBot="1">
      <c r="A9" s="25" t="s">
        <v>25</v>
      </c>
      <c r="B9" s="105" t="s">
        <v>28</v>
      </c>
      <c r="C9" s="106"/>
      <c r="D9" s="54"/>
      <c r="E9" s="54"/>
      <c r="F9" s="54"/>
      <c r="G9" s="43"/>
      <c r="H9" s="43"/>
      <c r="I9" s="43"/>
      <c r="J9" s="51"/>
      <c r="K9" s="43"/>
      <c r="L9" s="43"/>
      <c r="M9" s="55"/>
      <c r="N9" s="55"/>
      <c r="O9" s="55"/>
      <c r="P9" s="56"/>
      <c r="Q9" s="55"/>
      <c r="R9" s="2"/>
    </row>
    <row r="10" spans="1:18" s="1" customFormat="1" ht="17.25" thickBot="1">
      <c r="A10" s="51"/>
      <c r="B10" s="51"/>
      <c r="C10" s="51"/>
      <c r="D10" s="51"/>
      <c r="E10" s="51"/>
      <c r="F10" s="51"/>
      <c r="G10" s="57"/>
      <c r="H10" s="57"/>
      <c r="I10" s="57"/>
      <c r="J10" s="57"/>
      <c r="K10" s="58"/>
      <c r="L10" s="59"/>
      <c r="M10" s="55"/>
      <c r="N10" s="55"/>
      <c r="O10" s="57"/>
      <c r="P10" s="55"/>
      <c r="Q10" s="55"/>
      <c r="R10" s="2"/>
    </row>
    <row r="11" spans="1:18" s="1" customFormat="1" ht="23.25" thickBot="1">
      <c r="A11" s="75" t="s">
        <v>26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  <c r="R11" s="2"/>
    </row>
    <row r="12" spans="1:18" s="5" customFormat="1" ht="64.150000000000006" customHeight="1" thickBot="1">
      <c r="A12" s="60" t="s">
        <v>15</v>
      </c>
      <c r="B12" s="60" t="s">
        <v>16</v>
      </c>
      <c r="C12" s="61" t="s">
        <v>33</v>
      </c>
      <c r="D12" s="23" t="s">
        <v>6</v>
      </c>
      <c r="E12" s="28" t="s">
        <v>10</v>
      </c>
      <c r="F12" s="60" t="s">
        <v>31</v>
      </c>
      <c r="G12" s="38" t="s">
        <v>32</v>
      </c>
      <c r="H12" s="38" t="s">
        <v>29</v>
      </c>
      <c r="I12" s="39" t="s">
        <v>7</v>
      </c>
      <c r="J12" s="23" t="s">
        <v>8</v>
      </c>
      <c r="K12" s="40" t="s">
        <v>13</v>
      </c>
      <c r="L12" s="22" t="s">
        <v>12</v>
      </c>
      <c r="M12" s="23" t="s">
        <v>9</v>
      </c>
      <c r="N12" s="62"/>
      <c r="O12" s="85" t="s">
        <v>2</v>
      </c>
      <c r="P12" s="86"/>
      <c r="Q12" s="87"/>
    </row>
    <row r="13" spans="1:18" s="6" customFormat="1" ht="18" thickBot="1">
      <c r="A13" s="12"/>
      <c r="B13" s="12"/>
      <c r="C13" s="29"/>
      <c r="D13" s="37">
        <f t="shared" ref="D13:D76" si="0">B13-A13</f>
        <v>0</v>
      </c>
      <c r="E13" s="13"/>
      <c r="F13" s="13"/>
      <c r="G13" s="63">
        <f>IF((E13-F13)=0,0,C13/D13/(E13)*1%)</f>
        <v>0</v>
      </c>
      <c r="H13" s="16">
        <f>IF(G13&gt;3,3,G13)</f>
        <v>0</v>
      </c>
      <c r="I13" s="42">
        <f>D13*(E13-F13)</f>
        <v>0</v>
      </c>
      <c r="J13" s="37">
        <f>(F13)*D13</f>
        <v>0</v>
      </c>
      <c r="K13" s="67"/>
      <c r="L13" s="15">
        <f>IF(K13="Collecte par l'hébergeur",(C13*$B$8/D13/(E13))*(E13-F13)*D13,0)</f>
        <v>0</v>
      </c>
      <c r="M13" s="16">
        <f>IFERROR(IF(K13="Collecte par l'hébergeur",0,(C13*$B$8/D13/(E13))*(E13-F13)*D13),0)</f>
        <v>0</v>
      </c>
      <c r="N13" s="64"/>
      <c r="O13" s="82" t="s">
        <v>11</v>
      </c>
      <c r="P13" s="83"/>
      <c r="Q13" s="84"/>
    </row>
    <row r="14" spans="1:18" s="6" customFormat="1" ht="17.25">
      <c r="A14" s="11"/>
      <c r="B14" s="11"/>
      <c r="C14" s="29"/>
      <c r="D14" s="37">
        <f t="shared" si="0"/>
        <v>0</v>
      </c>
      <c r="E14" s="13"/>
      <c r="F14" s="13"/>
      <c r="G14" s="63">
        <f t="shared" ref="G14:G77" si="1">IF((E14-F14)=0,0,C14/D14/(E14)*1%)</f>
        <v>0</v>
      </c>
      <c r="H14" s="16">
        <f t="shared" ref="H14:H77" si="2">IF(G14&gt;3,3,G14)</f>
        <v>0</v>
      </c>
      <c r="I14" s="42">
        <f t="shared" ref="I14:I77" si="3">D14*(E14-F14)</f>
        <v>0</v>
      </c>
      <c r="J14" s="37">
        <f t="shared" ref="J14:J77" si="4">(F14)*D14</f>
        <v>0</v>
      </c>
      <c r="K14" s="67"/>
      <c r="L14" s="15">
        <f t="shared" ref="L14:L77" si="5">IF(K14="Collecte par l'hébergeur",(C14*$B$8/D14/(E14))*(E14-F14)*D14,0)</f>
        <v>0</v>
      </c>
      <c r="M14" s="16">
        <f t="shared" ref="M14:M77" si="6">IFERROR(IF(K14="Collecte par l'hébergeur",0,(C14*$B$8/D14/(E14))*(E14-F14)*D14),0)</f>
        <v>0</v>
      </c>
      <c r="N14" s="26"/>
      <c r="O14" s="78" t="s">
        <v>4</v>
      </c>
      <c r="P14" s="79"/>
      <c r="Q14" s="14">
        <f>SUM(L13:L91)</f>
        <v>0</v>
      </c>
    </row>
    <row r="15" spans="1:18" s="6" customFormat="1" ht="17.25">
      <c r="A15" s="11"/>
      <c r="B15" s="11"/>
      <c r="C15" s="29"/>
      <c r="D15" s="37">
        <f t="shared" si="0"/>
        <v>0</v>
      </c>
      <c r="E15" s="13"/>
      <c r="F15" s="13"/>
      <c r="G15" s="63">
        <f t="shared" si="1"/>
        <v>0</v>
      </c>
      <c r="H15" s="16">
        <f t="shared" si="2"/>
        <v>0</v>
      </c>
      <c r="I15" s="42">
        <f t="shared" si="3"/>
        <v>0</v>
      </c>
      <c r="J15" s="37">
        <f t="shared" si="4"/>
        <v>0</v>
      </c>
      <c r="K15" s="67"/>
      <c r="L15" s="15">
        <f t="shared" si="5"/>
        <v>0</v>
      </c>
      <c r="M15" s="16">
        <f t="shared" si="6"/>
        <v>0</v>
      </c>
      <c r="N15" s="26"/>
      <c r="O15" s="88" t="s">
        <v>30</v>
      </c>
      <c r="P15" s="89"/>
      <c r="Q15" s="41">
        <f>SUMIF(K13:K91,"Collecte par l'hébergeur",E13:E91)</f>
        <v>0</v>
      </c>
    </row>
    <row r="16" spans="1:18" s="6" customFormat="1" ht="18" thickBot="1">
      <c r="A16" s="11"/>
      <c r="B16" s="11"/>
      <c r="C16" s="29"/>
      <c r="D16" s="37">
        <f t="shared" si="0"/>
        <v>0</v>
      </c>
      <c r="E16" s="13"/>
      <c r="F16" s="13"/>
      <c r="G16" s="63">
        <f t="shared" si="1"/>
        <v>0</v>
      </c>
      <c r="H16" s="16">
        <f t="shared" si="2"/>
        <v>0</v>
      </c>
      <c r="I16" s="42">
        <f t="shared" si="3"/>
        <v>0</v>
      </c>
      <c r="J16" s="37">
        <f t="shared" si="4"/>
        <v>0</v>
      </c>
      <c r="K16" s="67"/>
      <c r="L16" s="15">
        <f t="shared" si="5"/>
        <v>0</v>
      </c>
      <c r="M16" s="16">
        <f t="shared" si="6"/>
        <v>0</v>
      </c>
      <c r="N16" s="26"/>
      <c r="O16" s="80" t="s">
        <v>31</v>
      </c>
      <c r="P16" s="81"/>
      <c r="Q16" s="41">
        <f>SUMIF(K13:K91,"Collecte par l'hébergeur",F13:F91)</f>
        <v>0</v>
      </c>
    </row>
    <row r="17" spans="1:17" s="6" customFormat="1" ht="18" thickBot="1">
      <c r="A17" s="11"/>
      <c r="B17" s="11"/>
      <c r="C17" s="29"/>
      <c r="D17" s="37">
        <f t="shared" si="0"/>
        <v>0</v>
      </c>
      <c r="E17" s="13"/>
      <c r="F17" s="13"/>
      <c r="G17" s="63">
        <f t="shared" si="1"/>
        <v>0</v>
      </c>
      <c r="H17" s="16">
        <f t="shared" si="2"/>
        <v>0</v>
      </c>
      <c r="I17" s="42">
        <f t="shared" si="3"/>
        <v>0</v>
      </c>
      <c r="J17" s="37">
        <f t="shared" si="4"/>
        <v>0</v>
      </c>
      <c r="K17" s="67"/>
      <c r="L17" s="15">
        <f t="shared" si="5"/>
        <v>0</v>
      </c>
      <c r="M17" s="16">
        <f t="shared" si="6"/>
        <v>0</v>
      </c>
      <c r="N17" s="26"/>
      <c r="O17" s="100" t="s">
        <v>20</v>
      </c>
      <c r="P17" s="101"/>
      <c r="Q17" s="102"/>
    </row>
    <row r="18" spans="1:17" s="6" customFormat="1" ht="17.25">
      <c r="A18" s="11"/>
      <c r="B18" s="11"/>
      <c r="C18" s="29"/>
      <c r="D18" s="37">
        <f t="shared" si="0"/>
        <v>0</v>
      </c>
      <c r="E18" s="13"/>
      <c r="F18" s="13"/>
      <c r="G18" s="63">
        <f t="shared" si="1"/>
        <v>0</v>
      </c>
      <c r="H18" s="16">
        <f t="shared" si="2"/>
        <v>0</v>
      </c>
      <c r="I18" s="42">
        <f t="shared" si="3"/>
        <v>0</v>
      </c>
      <c r="J18" s="37">
        <f t="shared" si="4"/>
        <v>0</v>
      </c>
      <c r="K18" s="67"/>
      <c r="L18" s="15">
        <f t="shared" si="5"/>
        <v>0</v>
      </c>
      <c r="M18" s="16">
        <f t="shared" si="6"/>
        <v>0</v>
      </c>
      <c r="N18" s="26"/>
      <c r="O18" s="33" t="s">
        <v>17</v>
      </c>
      <c r="P18" s="8" t="s">
        <v>24</v>
      </c>
      <c r="Q18" s="17">
        <f>SUMIF(K13:K91,"Air BnB",I13:I91)</f>
        <v>0</v>
      </c>
    </row>
    <row r="19" spans="1:17" s="6" customFormat="1" ht="18" thickBot="1">
      <c r="A19" s="11"/>
      <c r="B19" s="11"/>
      <c r="C19" s="29"/>
      <c r="D19" s="37">
        <f t="shared" si="0"/>
        <v>0</v>
      </c>
      <c r="E19" s="13"/>
      <c r="F19" s="13"/>
      <c r="G19" s="63">
        <f t="shared" si="1"/>
        <v>0</v>
      </c>
      <c r="H19" s="16">
        <f t="shared" si="2"/>
        <v>0</v>
      </c>
      <c r="I19" s="42">
        <f t="shared" si="3"/>
        <v>0</v>
      </c>
      <c r="J19" s="37">
        <f t="shared" si="4"/>
        <v>0</v>
      </c>
      <c r="K19" s="67"/>
      <c r="L19" s="15">
        <f t="shared" si="5"/>
        <v>0</v>
      </c>
      <c r="M19" s="16">
        <f t="shared" si="6"/>
        <v>0</v>
      </c>
      <c r="N19" s="26"/>
      <c r="O19" s="34"/>
      <c r="P19" s="9" t="s">
        <v>5</v>
      </c>
      <c r="Q19" s="18">
        <f>SUMIF(K13:K91,"Air BnB",M13:M91)</f>
        <v>0</v>
      </c>
    </row>
    <row r="20" spans="1:17" s="6" customFormat="1" ht="17.25">
      <c r="A20" s="11"/>
      <c r="B20" s="11"/>
      <c r="C20" s="29"/>
      <c r="D20" s="37">
        <f t="shared" si="0"/>
        <v>0</v>
      </c>
      <c r="E20" s="13"/>
      <c r="F20" s="13"/>
      <c r="G20" s="63">
        <f t="shared" si="1"/>
        <v>0</v>
      </c>
      <c r="H20" s="16">
        <f t="shared" si="2"/>
        <v>0</v>
      </c>
      <c r="I20" s="42">
        <f t="shared" si="3"/>
        <v>0</v>
      </c>
      <c r="J20" s="37">
        <f t="shared" si="4"/>
        <v>0</v>
      </c>
      <c r="K20" s="67"/>
      <c r="L20" s="15">
        <f t="shared" si="5"/>
        <v>0</v>
      </c>
      <c r="M20" s="16">
        <f t="shared" si="6"/>
        <v>0</v>
      </c>
      <c r="N20" s="26"/>
      <c r="O20" s="33" t="s">
        <v>21</v>
      </c>
      <c r="P20" s="8" t="s">
        <v>24</v>
      </c>
      <c r="Q20" s="17">
        <f>SUMIF(K13:K91,"Abritel",I13:I91)</f>
        <v>0</v>
      </c>
    </row>
    <row r="21" spans="1:17" s="6" customFormat="1" ht="18" thickBot="1">
      <c r="A21" s="12"/>
      <c r="B21" s="12"/>
      <c r="C21" s="29"/>
      <c r="D21" s="37">
        <f t="shared" si="0"/>
        <v>0</v>
      </c>
      <c r="E21" s="13"/>
      <c r="F21" s="13"/>
      <c r="G21" s="63">
        <f t="shared" si="1"/>
        <v>0</v>
      </c>
      <c r="H21" s="16">
        <f t="shared" si="2"/>
        <v>0</v>
      </c>
      <c r="I21" s="42">
        <f t="shared" si="3"/>
        <v>0</v>
      </c>
      <c r="J21" s="37">
        <f t="shared" si="4"/>
        <v>0</v>
      </c>
      <c r="K21" s="67"/>
      <c r="L21" s="15">
        <f t="shared" si="5"/>
        <v>0</v>
      </c>
      <c r="M21" s="16">
        <f t="shared" si="6"/>
        <v>0</v>
      </c>
      <c r="N21" s="26"/>
      <c r="O21" s="34"/>
      <c r="P21" s="9" t="s">
        <v>5</v>
      </c>
      <c r="Q21" s="18">
        <f>SUMIF(K13:K91,"Abritel",M13:M91)</f>
        <v>0</v>
      </c>
    </row>
    <row r="22" spans="1:17" s="6" customFormat="1" ht="17.25">
      <c r="A22" s="12"/>
      <c r="B22" s="12"/>
      <c r="C22" s="29"/>
      <c r="D22" s="37">
        <f t="shared" si="0"/>
        <v>0</v>
      </c>
      <c r="E22" s="13"/>
      <c r="F22" s="13"/>
      <c r="G22" s="63">
        <f t="shared" si="1"/>
        <v>0</v>
      </c>
      <c r="H22" s="16">
        <f t="shared" si="2"/>
        <v>0</v>
      </c>
      <c r="I22" s="42">
        <f t="shared" si="3"/>
        <v>0</v>
      </c>
      <c r="J22" s="37">
        <f t="shared" si="4"/>
        <v>0</v>
      </c>
      <c r="K22" s="67"/>
      <c r="L22" s="15">
        <f t="shared" si="5"/>
        <v>0</v>
      </c>
      <c r="M22" s="16">
        <f t="shared" si="6"/>
        <v>0</v>
      </c>
      <c r="N22" s="26"/>
      <c r="O22" s="35" t="s">
        <v>22</v>
      </c>
      <c r="P22" s="8" t="s">
        <v>24</v>
      </c>
      <c r="Q22" s="17">
        <f>SUMIF(K13:K91,"Gîte de France",I13:I91)</f>
        <v>0</v>
      </c>
    </row>
    <row r="23" spans="1:17" s="6" customFormat="1" ht="18" thickBot="1">
      <c r="A23" s="12"/>
      <c r="B23" s="12"/>
      <c r="C23" s="29"/>
      <c r="D23" s="37">
        <f t="shared" si="0"/>
        <v>0</v>
      </c>
      <c r="E23" s="13"/>
      <c r="F23" s="13"/>
      <c r="G23" s="63">
        <f t="shared" si="1"/>
        <v>0</v>
      </c>
      <c r="H23" s="16">
        <f t="shared" si="2"/>
        <v>0</v>
      </c>
      <c r="I23" s="42">
        <f t="shared" si="3"/>
        <v>0</v>
      </c>
      <c r="J23" s="37">
        <f t="shared" si="4"/>
        <v>0</v>
      </c>
      <c r="K23" s="67"/>
      <c r="L23" s="15">
        <f t="shared" si="5"/>
        <v>0</v>
      </c>
      <c r="M23" s="16">
        <f t="shared" si="6"/>
        <v>0</v>
      </c>
      <c r="N23" s="26"/>
      <c r="O23" s="32"/>
      <c r="P23" s="10" t="s">
        <v>5</v>
      </c>
      <c r="Q23" s="19">
        <f>SUMIF(K13:K91,"Gîte de France",M13:M91)</f>
        <v>0</v>
      </c>
    </row>
    <row r="24" spans="1:17" s="6" customFormat="1" ht="17.25">
      <c r="A24" s="12"/>
      <c r="B24" s="12"/>
      <c r="C24" s="29"/>
      <c r="D24" s="37">
        <f t="shared" si="0"/>
        <v>0</v>
      </c>
      <c r="E24" s="13"/>
      <c r="F24" s="13"/>
      <c r="G24" s="63">
        <f t="shared" si="1"/>
        <v>0</v>
      </c>
      <c r="H24" s="16">
        <f t="shared" si="2"/>
        <v>0</v>
      </c>
      <c r="I24" s="42">
        <f t="shared" si="3"/>
        <v>0</v>
      </c>
      <c r="J24" s="37">
        <f t="shared" si="4"/>
        <v>0</v>
      </c>
      <c r="K24" s="67"/>
      <c r="L24" s="15">
        <f t="shared" si="5"/>
        <v>0</v>
      </c>
      <c r="M24" s="16">
        <f t="shared" si="6"/>
        <v>0</v>
      </c>
      <c r="N24" s="26"/>
      <c r="O24" s="33" t="s">
        <v>19</v>
      </c>
      <c r="P24" s="8" t="s">
        <v>24</v>
      </c>
      <c r="Q24" s="17">
        <f>SUMIF(K13:K91,"Booking",I13:I91)</f>
        <v>0</v>
      </c>
    </row>
    <row r="25" spans="1:17" s="6" customFormat="1" ht="18" thickBot="1">
      <c r="A25" s="12"/>
      <c r="B25" s="12"/>
      <c r="C25" s="29"/>
      <c r="D25" s="37">
        <f t="shared" si="0"/>
        <v>0</v>
      </c>
      <c r="E25" s="13"/>
      <c r="F25" s="13"/>
      <c r="G25" s="63">
        <f t="shared" si="1"/>
        <v>0</v>
      </c>
      <c r="H25" s="16">
        <f t="shared" si="2"/>
        <v>0</v>
      </c>
      <c r="I25" s="42">
        <f t="shared" si="3"/>
        <v>0</v>
      </c>
      <c r="J25" s="37">
        <f t="shared" si="4"/>
        <v>0</v>
      </c>
      <c r="K25" s="67"/>
      <c r="L25" s="15">
        <f t="shared" si="5"/>
        <v>0</v>
      </c>
      <c r="M25" s="16">
        <f t="shared" si="6"/>
        <v>0</v>
      </c>
      <c r="N25" s="26"/>
      <c r="O25" s="34"/>
      <c r="P25" s="9" t="s">
        <v>5</v>
      </c>
      <c r="Q25" s="18">
        <f>SUMIF(K13:K91,"Booking",M13:M91)</f>
        <v>0</v>
      </c>
    </row>
    <row r="26" spans="1:17" s="6" customFormat="1" ht="17.25">
      <c r="A26" s="12"/>
      <c r="B26" s="12"/>
      <c r="C26" s="29"/>
      <c r="D26" s="37">
        <f t="shared" si="0"/>
        <v>0</v>
      </c>
      <c r="E26" s="13"/>
      <c r="F26" s="13"/>
      <c r="G26" s="63">
        <f t="shared" si="1"/>
        <v>0</v>
      </c>
      <c r="H26" s="16">
        <f t="shared" si="2"/>
        <v>0</v>
      </c>
      <c r="I26" s="42">
        <f t="shared" si="3"/>
        <v>0</v>
      </c>
      <c r="J26" s="37">
        <f t="shared" si="4"/>
        <v>0</v>
      </c>
      <c r="K26" s="67"/>
      <c r="L26" s="15">
        <f t="shared" si="5"/>
        <v>0</v>
      </c>
      <c r="M26" s="16">
        <f t="shared" si="6"/>
        <v>0</v>
      </c>
      <c r="N26" s="26"/>
      <c r="O26" s="31" t="s">
        <v>23</v>
      </c>
      <c r="P26" s="8" t="s">
        <v>24</v>
      </c>
      <c r="Q26" s="17">
        <f>SUMIF(K13:K91,"VRBO",I13:I91)</f>
        <v>0</v>
      </c>
    </row>
    <row r="27" spans="1:17" s="6" customFormat="1" ht="18" thickBot="1">
      <c r="A27" s="12"/>
      <c r="B27" s="12"/>
      <c r="C27" s="29"/>
      <c r="D27" s="37">
        <f t="shared" si="0"/>
        <v>0</v>
      </c>
      <c r="E27" s="13"/>
      <c r="F27" s="13"/>
      <c r="G27" s="63">
        <f t="shared" si="1"/>
        <v>0</v>
      </c>
      <c r="H27" s="16">
        <f t="shared" si="2"/>
        <v>0</v>
      </c>
      <c r="I27" s="42">
        <f t="shared" si="3"/>
        <v>0</v>
      </c>
      <c r="J27" s="37">
        <f t="shared" si="4"/>
        <v>0</v>
      </c>
      <c r="K27" s="67"/>
      <c r="L27" s="15">
        <f t="shared" si="5"/>
        <v>0</v>
      </c>
      <c r="M27" s="16">
        <f t="shared" si="6"/>
        <v>0</v>
      </c>
      <c r="N27" s="26"/>
      <c r="O27" s="32"/>
      <c r="P27" s="10" t="s">
        <v>5</v>
      </c>
      <c r="Q27" s="19">
        <f>SUMIF(K13:K91,"VRBO",M13:M91)</f>
        <v>0</v>
      </c>
    </row>
    <row r="28" spans="1:17" s="6" customFormat="1" ht="17.25">
      <c r="A28" s="12"/>
      <c r="B28" s="12"/>
      <c r="C28" s="29"/>
      <c r="D28" s="37">
        <f t="shared" si="0"/>
        <v>0</v>
      </c>
      <c r="E28" s="13"/>
      <c r="F28" s="13"/>
      <c r="G28" s="63">
        <f t="shared" si="1"/>
        <v>0</v>
      </c>
      <c r="H28" s="16">
        <f t="shared" si="2"/>
        <v>0</v>
      </c>
      <c r="I28" s="42">
        <f t="shared" si="3"/>
        <v>0</v>
      </c>
      <c r="J28" s="37">
        <f t="shared" si="4"/>
        <v>0</v>
      </c>
      <c r="K28" s="67"/>
      <c r="L28" s="15">
        <f t="shared" si="5"/>
        <v>0</v>
      </c>
      <c r="M28" s="16">
        <f t="shared" si="6"/>
        <v>0</v>
      </c>
      <c r="N28" s="26"/>
      <c r="O28" s="73" t="s">
        <v>18</v>
      </c>
      <c r="P28" s="8" t="s">
        <v>24</v>
      </c>
      <c r="Q28" s="17">
        <f>SUMIF(K13:K91,"Le Bon Coin",I13:I91)</f>
        <v>0</v>
      </c>
    </row>
    <row r="29" spans="1:17" s="6" customFormat="1" ht="18" thickBot="1">
      <c r="A29" s="12"/>
      <c r="B29" s="12"/>
      <c r="C29" s="29"/>
      <c r="D29" s="37">
        <f t="shared" si="0"/>
        <v>0</v>
      </c>
      <c r="E29" s="13"/>
      <c r="F29" s="13"/>
      <c r="G29" s="63">
        <f t="shared" si="1"/>
        <v>0</v>
      </c>
      <c r="H29" s="16">
        <f t="shared" si="2"/>
        <v>0</v>
      </c>
      <c r="I29" s="42">
        <f t="shared" si="3"/>
        <v>0</v>
      </c>
      <c r="J29" s="37">
        <f t="shared" si="4"/>
        <v>0</v>
      </c>
      <c r="K29" s="67"/>
      <c r="L29" s="15">
        <f t="shared" si="5"/>
        <v>0</v>
      </c>
      <c r="M29" s="16">
        <f t="shared" si="6"/>
        <v>0</v>
      </c>
      <c r="N29" s="26"/>
      <c r="O29" s="74"/>
      <c r="P29" s="10" t="s">
        <v>5</v>
      </c>
      <c r="Q29" s="19">
        <f>SUMIF(K13:K91,"Le Bon Coin",M13:M91)</f>
        <v>0</v>
      </c>
    </row>
    <row r="30" spans="1:17" s="6" customFormat="1" ht="17.25">
      <c r="A30" s="12"/>
      <c r="B30" s="12"/>
      <c r="C30" s="29"/>
      <c r="D30" s="37">
        <f t="shared" si="0"/>
        <v>0</v>
      </c>
      <c r="E30" s="13"/>
      <c r="F30" s="13"/>
      <c r="G30" s="63">
        <f t="shared" si="1"/>
        <v>0</v>
      </c>
      <c r="H30" s="16">
        <f t="shared" si="2"/>
        <v>0</v>
      </c>
      <c r="I30" s="42">
        <f t="shared" si="3"/>
        <v>0</v>
      </c>
      <c r="J30" s="37">
        <f t="shared" si="4"/>
        <v>0</v>
      </c>
      <c r="K30" s="67"/>
      <c r="L30" s="15">
        <f t="shared" si="5"/>
        <v>0</v>
      </c>
      <c r="M30" s="16">
        <f t="shared" si="6"/>
        <v>0</v>
      </c>
      <c r="N30" s="26"/>
      <c r="O30" s="65"/>
      <c r="P30" s="65"/>
      <c r="Q30" s="65"/>
    </row>
    <row r="31" spans="1:17" s="6" customFormat="1" ht="17.25">
      <c r="A31" s="12"/>
      <c r="B31" s="12"/>
      <c r="C31" s="29"/>
      <c r="D31" s="37">
        <f t="shared" si="0"/>
        <v>0</v>
      </c>
      <c r="E31" s="13"/>
      <c r="F31" s="13"/>
      <c r="G31" s="63">
        <f t="shared" si="1"/>
        <v>0</v>
      </c>
      <c r="H31" s="16">
        <f t="shared" si="2"/>
        <v>0</v>
      </c>
      <c r="I31" s="42">
        <f t="shared" si="3"/>
        <v>0</v>
      </c>
      <c r="J31" s="37">
        <f t="shared" si="4"/>
        <v>0</v>
      </c>
      <c r="K31" s="67"/>
      <c r="L31" s="15">
        <f t="shared" si="5"/>
        <v>0</v>
      </c>
      <c r="M31" s="16">
        <f t="shared" si="6"/>
        <v>0</v>
      </c>
      <c r="N31" s="26"/>
      <c r="O31" s="65"/>
      <c r="P31" s="65"/>
      <c r="Q31" s="65"/>
    </row>
    <row r="32" spans="1:17" s="6" customFormat="1" ht="17.25">
      <c r="A32" s="12"/>
      <c r="B32" s="12"/>
      <c r="C32" s="29"/>
      <c r="D32" s="37">
        <f t="shared" si="0"/>
        <v>0</v>
      </c>
      <c r="E32" s="13"/>
      <c r="F32" s="13"/>
      <c r="G32" s="63">
        <f t="shared" si="1"/>
        <v>0</v>
      </c>
      <c r="H32" s="16">
        <f t="shared" si="2"/>
        <v>0</v>
      </c>
      <c r="I32" s="42">
        <f t="shared" si="3"/>
        <v>0</v>
      </c>
      <c r="J32" s="37">
        <f t="shared" si="4"/>
        <v>0</v>
      </c>
      <c r="K32" s="67"/>
      <c r="L32" s="15">
        <f t="shared" si="5"/>
        <v>0</v>
      </c>
      <c r="M32" s="16">
        <f t="shared" si="6"/>
        <v>0</v>
      </c>
      <c r="N32" s="26"/>
      <c r="O32" s="26"/>
      <c r="P32" s="65"/>
      <c r="Q32" s="65"/>
    </row>
    <row r="33" spans="1:17" s="6" customFormat="1" ht="17.25">
      <c r="A33" s="12"/>
      <c r="B33" s="12"/>
      <c r="C33" s="29"/>
      <c r="D33" s="37">
        <f t="shared" si="0"/>
        <v>0</v>
      </c>
      <c r="E33" s="13"/>
      <c r="F33" s="13"/>
      <c r="G33" s="63">
        <f t="shared" si="1"/>
        <v>0</v>
      </c>
      <c r="H33" s="16">
        <f t="shared" si="2"/>
        <v>0</v>
      </c>
      <c r="I33" s="42">
        <f t="shared" si="3"/>
        <v>0</v>
      </c>
      <c r="J33" s="37">
        <f t="shared" si="4"/>
        <v>0</v>
      </c>
      <c r="K33" s="67"/>
      <c r="L33" s="15">
        <f t="shared" si="5"/>
        <v>0</v>
      </c>
      <c r="M33" s="16">
        <f t="shared" si="6"/>
        <v>0</v>
      </c>
      <c r="N33" s="26"/>
      <c r="O33" s="26"/>
      <c r="P33" s="65"/>
      <c r="Q33" s="65"/>
    </row>
    <row r="34" spans="1:17" s="6" customFormat="1" ht="17.25">
      <c r="A34" s="12"/>
      <c r="B34" s="12"/>
      <c r="C34" s="29"/>
      <c r="D34" s="37">
        <f t="shared" si="0"/>
        <v>0</v>
      </c>
      <c r="E34" s="13"/>
      <c r="F34" s="13"/>
      <c r="G34" s="63">
        <f t="shared" si="1"/>
        <v>0</v>
      </c>
      <c r="H34" s="16">
        <f t="shared" si="2"/>
        <v>0</v>
      </c>
      <c r="I34" s="42">
        <f t="shared" si="3"/>
        <v>0</v>
      </c>
      <c r="J34" s="37">
        <f t="shared" si="4"/>
        <v>0</v>
      </c>
      <c r="K34" s="67"/>
      <c r="L34" s="15">
        <f t="shared" si="5"/>
        <v>0</v>
      </c>
      <c r="M34" s="16">
        <f t="shared" si="6"/>
        <v>0</v>
      </c>
      <c r="N34" s="26"/>
      <c r="O34" s="26"/>
      <c r="P34" s="65"/>
      <c r="Q34" s="65"/>
    </row>
    <row r="35" spans="1:17" s="6" customFormat="1" ht="17.25">
      <c r="A35" s="12"/>
      <c r="B35" s="12"/>
      <c r="C35" s="29"/>
      <c r="D35" s="37">
        <f t="shared" si="0"/>
        <v>0</v>
      </c>
      <c r="E35" s="13"/>
      <c r="F35" s="13"/>
      <c r="G35" s="63">
        <f t="shared" si="1"/>
        <v>0</v>
      </c>
      <c r="H35" s="16">
        <f t="shared" si="2"/>
        <v>0</v>
      </c>
      <c r="I35" s="42">
        <f t="shared" si="3"/>
        <v>0</v>
      </c>
      <c r="J35" s="37">
        <f t="shared" si="4"/>
        <v>0</v>
      </c>
      <c r="K35" s="67"/>
      <c r="L35" s="15">
        <f t="shared" si="5"/>
        <v>0</v>
      </c>
      <c r="M35" s="16">
        <f t="shared" si="6"/>
        <v>0</v>
      </c>
      <c r="N35" s="26"/>
      <c r="O35" s="26"/>
      <c r="P35" s="65"/>
      <c r="Q35" s="65"/>
    </row>
    <row r="36" spans="1:17" s="6" customFormat="1" ht="17.45" customHeight="1">
      <c r="A36" s="12"/>
      <c r="B36" s="12"/>
      <c r="C36" s="29"/>
      <c r="D36" s="37">
        <f t="shared" si="0"/>
        <v>0</v>
      </c>
      <c r="E36" s="13"/>
      <c r="F36" s="13"/>
      <c r="G36" s="63">
        <f t="shared" si="1"/>
        <v>0</v>
      </c>
      <c r="H36" s="16">
        <f t="shared" si="2"/>
        <v>0</v>
      </c>
      <c r="I36" s="42">
        <f t="shared" si="3"/>
        <v>0</v>
      </c>
      <c r="J36" s="37">
        <f t="shared" si="4"/>
        <v>0</v>
      </c>
      <c r="K36" s="67"/>
      <c r="L36" s="15">
        <f t="shared" si="5"/>
        <v>0</v>
      </c>
      <c r="M36" s="16">
        <f t="shared" si="6"/>
        <v>0</v>
      </c>
      <c r="N36" s="26"/>
      <c r="O36" s="26"/>
      <c r="P36" s="65"/>
      <c r="Q36" s="65"/>
    </row>
    <row r="37" spans="1:17" s="6" customFormat="1" ht="17.25">
      <c r="A37" s="12"/>
      <c r="B37" s="12"/>
      <c r="C37" s="29"/>
      <c r="D37" s="37">
        <f t="shared" si="0"/>
        <v>0</v>
      </c>
      <c r="E37" s="13"/>
      <c r="F37" s="13"/>
      <c r="G37" s="63">
        <f t="shared" si="1"/>
        <v>0</v>
      </c>
      <c r="H37" s="16">
        <f t="shared" si="2"/>
        <v>0</v>
      </c>
      <c r="I37" s="42">
        <f t="shared" si="3"/>
        <v>0</v>
      </c>
      <c r="J37" s="37">
        <f t="shared" si="4"/>
        <v>0</v>
      </c>
      <c r="K37" s="67"/>
      <c r="L37" s="15">
        <f t="shared" si="5"/>
        <v>0</v>
      </c>
      <c r="M37" s="16">
        <f t="shared" si="6"/>
        <v>0</v>
      </c>
      <c r="N37" s="26"/>
      <c r="O37" s="26"/>
      <c r="P37" s="65"/>
      <c r="Q37" s="65"/>
    </row>
    <row r="38" spans="1:17" s="6" customFormat="1" ht="17.25">
      <c r="A38" s="12"/>
      <c r="B38" s="12"/>
      <c r="C38" s="29"/>
      <c r="D38" s="37">
        <f t="shared" si="0"/>
        <v>0</v>
      </c>
      <c r="E38" s="13"/>
      <c r="F38" s="13"/>
      <c r="G38" s="63">
        <f t="shared" si="1"/>
        <v>0</v>
      </c>
      <c r="H38" s="16">
        <f t="shared" si="2"/>
        <v>0</v>
      </c>
      <c r="I38" s="42">
        <f t="shared" si="3"/>
        <v>0</v>
      </c>
      <c r="J38" s="37">
        <f t="shared" si="4"/>
        <v>0</v>
      </c>
      <c r="K38" s="67"/>
      <c r="L38" s="15">
        <f t="shared" si="5"/>
        <v>0</v>
      </c>
      <c r="M38" s="16">
        <f t="shared" si="6"/>
        <v>0</v>
      </c>
      <c r="N38" s="26"/>
      <c r="O38" s="26"/>
      <c r="P38" s="65"/>
      <c r="Q38" s="65"/>
    </row>
    <row r="39" spans="1:17" s="6" customFormat="1" ht="17.25">
      <c r="A39" s="12"/>
      <c r="B39" s="12"/>
      <c r="C39" s="29"/>
      <c r="D39" s="37">
        <f t="shared" si="0"/>
        <v>0</v>
      </c>
      <c r="E39" s="13"/>
      <c r="F39" s="13"/>
      <c r="G39" s="63">
        <f t="shared" si="1"/>
        <v>0</v>
      </c>
      <c r="H39" s="16">
        <f t="shared" si="2"/>
        <v>0</v>
      </c>
      <c r="I39" s="42">
        <f t="shared" si="3"/>
        <v>0</v>
      </c>
      <c r="J39" s="37">
        <f t="shared" si="4"/>
        <v>0</v>
      </c>
      <c r="K39" s="67"/>
      <c r="L39" s="15">
        <f t="shared" si="5"/>
        <v>0</v>
      </c>
      <c r="M39" s="16">
        <f t="shared" si="6"/>
        <v>0</v>
      </c>
      <c r="N39" s="26"/>
      <c r="O39" s="26"/>
      <c r="P39" s="65"/>
      <c r="Q39" s="65"/>
    </row>
    <row r="40" spans="1:17" s="6" customFormat="1" ht="17.25">
      <c r="A40" s="12"/>
      <c r="B40" s="12"/>
      <c r="C40" s="29"/>
      <c r="D40" s="37">
        <f t="shared" si="0"/>
        <v>0</v>
      </c>
      <c r="E40" s="13"/>
      <c r="F40" s="13"/>
      <c r="G40" s="63">
        <f t="shared" si="1"/>
        <v>0</v>
      </c>
      <c r="H40" s="16">
        <f t="shared" si="2"/>
        <v>0</v>
      </c>
      <c r="I40" s="42">
        <f t="shared" si="3"/>
        <v>0</v>
      </c>
      <c r="J40" s="37">
        <f t="shared" si="4"/>
        <v>0</v>
      </c>
      <c r="K40" s="67"/>
      <c r="L40" s="15">
        <f t="shared" si="5"/>
        <v>0</v>
      </c>
      <c r="M40" s="16">
        <f t="shared" si="6"/>
        <v>0</v>
      </c>
      <c r="N40" s="26"/>
      <c r="O40" s="26"/>
      <c r="P40" s="65"/>
      <c r="Q40" s="65"/>
    </row>
    <row r="41" spans="1:17" s="6" customFormat="1" ht="17.25">
      <c r="A41" s="12"/>
      <c r="B41" s="12"/>
      <c r="C41" s="29"/>
      <c r="D41" s="37">
        <f t="shared" si="0"/>
        <v>0</v>
      </c>
      <c r="E41" s="13"/>
      <c r="F41" s="13"/>
      <c r="G41" s="63">
        <f t="shared" si="1"/>
        <v>0</v>
      </c>
      <c r="H41" s="16">
        <f t="shared" si="2"/>
        <v>0</v>
      </c>
      <c r="I41" s="42">
        <f t="shared" si="3"/>
        <v>0</v>
      </c>
      <c r="J41" s="37">
        <f t="shared" si="4"/>
        <v>0</v>
      </c>
      <c r="K41" s="67"/>
      <c r="L41" s="15">
        <f t="shared" si="5"/>
        <v>0</v>
      </c>
      <c r="M41" s="16">
        <f t="shared" si="6"/>
        <v>0</v>
      </c>
      <c r="N41" s="26"/>
      <c r="O41" s="26"/>
      <c r="P41" s="65"/>
      <c r="Q41" s="65"/>
    </row>
    <row r="42" spans="1:17" s="6" customFormat="1" ht="17.25">
      <c r="A42" s="12"/>
      <c r="B42" s="12"/>
      <c r="C42" s="29"/>
      <c r="D42" s="37">
        <f t="shared" si="0"/>
        <v>0</v>
      </c>
      <c r="E42" s="13"/>
      <c r="F42" s="13"/>
      <c r="G42" s="63">
        <f t="shared" si="1"/>
        <v>0</v>
      </c>
      <c r="H42" s="16">
        <f t="shared" si="2"/>
        <v>0</v>
      </c>
      <c r="I42" s="42">
        <f t="shared" si="3"/>
        <v>0</v>
      </c>
      <c r="J42" s="37">
        <f t="shared" si="4"/>
        <v>0</v>
      </c>
      <c r="K42" s="67"/>
      <c r="L42" s="15">
        <f t="shared" si="5"/>
        <v>0</v>
      </c>
      <c r="M42" s="16">
        <f t="shared" si="6"/>
        <v>0</v>
      </c>
      <c r="N42" s="26"/>
      <c r="O42" s="26"/>
      <c r="P42" s="65"/>
      <c r="Q42" s="65"/>
    </row>
    <row r="43" spans="1:17" s="6" customFormat="1" ht="17.25">
      <c r="A43" s="12"/>
      <c r="B43" s="12"/>
      <c r="C43" s="29"/>
      <c r="D43" s="37">
        <f t="shared" si="0"/>
        <v>0</v>
      </c>
      <c r="E43" s="13"/>
      <c r="F43" s="13"/>
      <c r="G43" s="63">
        <f t="shared" si="1"/>
        <v>0</v>
      </c>
      <c r="H43" s="16">
        <f t="shared" si="2"/>
        <v>0</v>
      </c>
      <c r="I43" s="42">
        <f t="shared" si="3"/>
        <v>0</v>
      </c>
      <c r="J43" s="37">
        <f t="shared" si="4"/>
        <v>0</v>
      </c>
      <c r="K43" s="67"/>
      <c r="L43" s="15">
        <f t="shared" si="5"/>
        <v>0</v>
      </c>
      <c r="M43" s="16">
        <f t="shared" si="6"/>
        <v>0</v>
      </c>
      <c r="N43" s="26"/>
      <c r="O43" s="26"/>
      <c r="P43" s="65"/>
      <c r="Q43" s="65"/>
    </row>
    <row r="44" spans="1:17" s="6" customFormat="1" ht="17.25">
      <c r="A44" s="12"/>
      <c r="B44" s="12"/>
      <c r="C44" s="29"/>
      <c r="D44" s="37">
        <f t="shared" si="0"/>
        <v>0</v>
      </c>
      <c r="E44" s="13"/>
      <c r="F44" s="13"/>
      <c r="G44" s="63">
        <f t="shared" si="1"/>
        <v>0</v>
      </c>
      <c r="H44" s="16">
        <f t="shared" si="2"/>
        <v>0</v>
      </c>
      <c r="I44" s="42">
        <f t="shared" si="3"/>
        <v>0</v>
      </c>
      <c r="J44" s="37">
        <f t="shared" si="4"/>
        <v>0</v>
      </c>
      <c r="K44" s="67"/>
      <c r="L44" s="15">
        <f t="shared" si="5"/>
        <v>0</v>
      </c>
      <c r="M44" s="16">
        <f t="shared" si="6"/>
        <v>0</v>
      </c>
      <c r="N44" s="26"/>
      <c r="O44" s="26"/>
      <c r="P44" s="65"/>
      <c r="Q44" s="65"/>
    </row>
    <row r="45" spans="1:17" s="6" customFormat="1" ht="17.25">
      <c r="A45" s="12"/>
      <c r="B45" s="12"/>
      <c r="C45" s="29"/>
      <c r="D45" s="37">
        <f t="shared" si="0"/>
        <v>0</v>
      </c>
      <c r="E45" s="13"/>
      <c r="F45" s="13"/>
      <c r="G45" s="63">
        <f t="shared" si="1"/>
        <v>0</v>
      </c>
      <c r="H45" s="16">
        <f t="shared" si="2"/>
        <v>0</v>
      </c>
      <c r="I45" s="42">
        <f t="shared" si="3"/>
        <v>0</v>
      </c>
      <c r="J45" s="37">
        <f t="shared" si="4"/>
        <v>0</v>
      </c>
      <c r="K45" s="67"/>
      <c r="L45" s="15">
        <f t="shared" si="5"/>
        <v>0</v>
      </c>
      <c r="M45" s="16">
        <f t="shared" si="6"/>
        <v>0</v>
      </c>
      <c r="N45" s="26"/>
      <c r="O45" s="26"/>
      <c r="P45" s="65"/>
      <c r="Q45" s="65"/>
    </row>
    <row r="46" spans="1:17" s="6" customFormat="1" ht="17.25">
      <c r="A46" s="12"/>
      <c r="B46" s="12"/>
      <c r="C46" s="29"/>
      <c r="D46" s="37">
        <f t="shared" si="0"/>
        <v>0</v>
      </c>
      <c r="E46" s="13"/>
      <c r="F46" s="13"/>
      <c r="G46" s="63">
        <f t="shared" si="1"/>
        <v>0</v>
      </c>
      <c r="H46" s="16">
        <f t="shared" si="2"/>
        <v>0</v>
      </c>
      <c r="I46" s="42">
        <f t="shared" si="3"/>
        <v>0</v>
      </c>
      <c r="J46" s="37">
        <f t="shared" si="4"/>
        <v>0</v>
      </c>
      <c r="K46" s="67"/>
      <c r="L46" s="15">
        <f t="shared" si="5"/>
        <v>0</v>
      </c>
      <c r="M46" s="16">
        <f t="shared" si="6"/>
        <v>0</v>
      </c>
      <c r="N46" s="26"/>
      <c r="O46" s="26"/>
      <c r="P46" s="65"/>
      <c r="Q46" s="65"/>
    </row>
    <row r="47" spans="1:17" s="6" customFormat="1" ht="17.25">
      <c r="A47" s="12"/>
      <c r="B47" s="12"/>
      <c r="C47" s="29"/>
      <c r="D47" s="37">
        <f t="shared" si="0"/>
        <v>0</v>
      </c>
      <c r="E47" s="13"/>
      <c r="F47" s="13"/>
      <c r="G47" s="63">
        <f t="shared" si="1"/>
        <v>0</v>
      </c>
      <c r="H47" s="16">
        <f t="shared" si="2"/>
        <v>0</v>
      </c>
      <c r="I47" s="42">
        <f t="shared" si="3"/>
        <v>0</v>
      </c>
      <c r="J47" s="37">
        <f t="shared" si="4"/>
        <v>0</v>
      </c>
      <c r="K47" s="67"/>
      <c r="L47" s="15">
        <f t="shared" si="5"/>
        <v>0</v>
      </c>
      <c r="M47" s="16">
        <f t="shared" si="6"/>
        <v>0</v>
      </c>
      <c r="N47" s="26"/>
      <c r="O47" s="26"/>
      <c r="P47" s="65"/>
      <c r="Q47" s="65"/>
    </row>
    <row r="48" spans="1:17" s="6" customFormat="1" ht="17.25">
      <c r="A48" s="12"/>
      <c r="B48" s="12"/>
      <c r="C48" s="29"/>
      <c r="D48" s="37">
        <f t="shared" si="0"/>
        <v>0</v>
      </c>
      <c r="E48" s="13"/>
      <c r="F48" s="13"/>
      <c r="G48" s="63">
        <f t="shared" si="1"/>
        <v>0</v>
      </c>
      <c r="H48" s="16">
        <f t="shared" si="2"/>
        <v>0</v>
      </c>
      <c r="I48" s="42">
        <f t="shared" si="3"/>
        <v>0</v>
      </c>
      <c r="J48" s="37">
        <f t="shared" si="4"/>
        <v>0</v>
      </c>
      <c r="K48" s="67"/>
      <c r="L48" s="15">
        <f t="shared" si="5"/>
        <v>0</v>
      </c>
      <c r="M48" s="16">
        <f t="shared" si="6"/>
        <v>0</v>
      </c>
      <c r="N48" s="26"/>
      <c r="O48" s="26"/>
      <c r="P48" s="65"/>
      <c r="Q48" s="65"/>
    </row>
    <row r="49" spans="1:17" s="6" customFormat="1" ht="17.25">
      <c r="A49" s="12"/>
      <c r="B49" s="12"/>
      <c r="C49" s="29"/>
      <c r="D49" s="37">
        <f t="shared" si="0"/>
        <v>0</v>
      </c>
      <c r="E49" s="13"/>
      <c r="F49" s="13"/>
      <c r="G49" s="63">
        <f t="shared" si="1"/>
        <v>0</v>
      </c>
      <c r="H49" s="16">
        <f t="shared" si="2"/>
        <v>0</v>
      </c>
      <c r="I49" s="42">
        <f t="shared" si="3"/>
        <v>0</v>
      </c>
      <c r="J49" s="37">
        <f t="shared" si="4"/>
        <v>0</v>
      </c>
      <c r="K49" s="67"/>
      <c r="L49" s="15">
        <f t="shared" si="5"/>
        <v>0</v>
      </c>
      <c r="M49" s="16">
        <f t="shared" si="6"/>
        <v>0</v>
      </c>
      <c r="N49" s="26"/>
      <c r="O49" s="26"/>
      <c r="P49" s="65"/>
      <c r="Q49" s="65"/>
    </row>
    <row r="50" spans="1:17" s="7" customFormat="1" ht="16.5">
      <c r="A50" s="12"/>
      <c r="B50" s="12"/>
      <c r="C50" s="29"/>
      <c r="D50" s="37">
        <f t="shared" si="0"/>
        <v>0</v>
      </c>
      <c r="E50" s="13"/>
      <c r="F50" s="13"/>
      <c r="G50" s="63">
        <f t="shared" si="1"/>
        <v>0</v>
      </c>
      <c r="H50" s="16">
        <f t="shared" si="2"/>
        <v>0</v>
      </c>
      <c r="I50" s="42">
        <f t="shared" si="3"/>
        <v>0</v>
      </c>
      <c r="J50" s="37">
        <f t="shared" si="4"/>
        <v>0</v>
      </c>
      <c r="K50" s="67"/>
      <c r="L50" s="15">
        <f t="shared" si="5"/>
        <v>0</v>
      </c>
      <c r="M50" s="16">
        <f t="shared" si="6"/>
        <v>0</v>
      </c>
      <c r="N50" s="26"/>
      <c r="O50" s="26"/>
      <c r="P50" s="66"/>
      <c r="Q50" s="66"/>
    </row>
    <row r="51" spans="1:17" s="7" customFormat="1" ht="16.5">
      <c r="A51" s="12"/>
      <c r="B51" s="12"/>
      <c r="C51" s="29"/>
      <c r="D51" s="37">
        <f t="shared" si="0"/>
        <v>0</v>
      </c>
      <c r="E51" s="13"/>
      <c r="F51" s="13"/>
      <c r="G51" s="63">
        <f t="shared" si="1"/>
        <v>0</v>
      </c>
      <c r="H51" s="16">
        <f t="shared" si="2"/>
        <v>0</v>
      </c>
      <c r="I51" s="42">
        <f t="shared" si="3"/>
        <v>0</v>
      </c>
      <c r="J51" s="37">
        <f t="shared" si="4"/>
        <v>0</v>
      </c>
      <c r="K51" s="67"/>
      <c r="L51" s="15">
        <f t="shared" si="5"/>
        <v>0</v>
      </c>
      <c r="M51" s="16">
        <f t="shared" si="6"/>
        <v>0</v>
      </c>
      <c r="N51" s="26"/>
      <c r="O51" s="26"/>
      <c r="P51" s="66"/>
      <c r="Q51" s="66"/>
    </row>
    <row r="52" spans="1:17" s="7" customFormat="1" ht="16.5">
      <c r="A52" s="12"/>
      <c r="B52" s="12"/>
      <c r="C52" s="29"/>
      <c r="D52" s="37">
        <f t="shared" si="0"/>
        <v>0</v>
      </c>
      <c r="E52" s="13"/>
      <c r="F52" s="13"/>
      <c r="G52" s="63">
        <f t="shared" si="1"/>
        <v>0</v>
      </c>
      <c r="H52" s="16">
        <f t="shared" si="2"/>
        <v>0</v>
      </c>
      <c r="I52" s="42">
        <f t="shared" si="3"/>
        <v>0</v>
      </c>
      <c r="J52" s="37">
        <f t="shared" si="4"/>
        <v>0</v>
      </c>
      <c r="K52" s="67"/>
      <c r="L52" s="15">
        <f t="shared" si="5"/>
        <v>0</v>
      </c>
      <c r="M52" s="16">
        <f t="shared" si="6"/>
        <v>0</v>
      </c>
      <c r="N52" s="26"/>
      <c r="O52" s="26"/>
      <c r="P52" s="66"/>
      <c r="Q52" s="66"/>
    </row>
    <row r="53" spans="1:17" s="7" customFormat="1" ht="16.5">
      <c r="A53" s="12"/>
      <c r="B53" s="12"/>
      <c r="C53" s="29"/>
      <c r="D53" s="37">
        <f t="shared" si="0"/>
        <v>0</v>
      </c>
      <c r="E53" s="13"/>
      <c r="F53" s="13"/>
      <c r="G53" s="63">
        <f t="shared" si="1"/>
        <v>0</v>
      </c>
      <c r="H53" s="16">
        <f t="shared" si="2"/>
        <v>0</v>
      </c>
      <c r="I53" s="42">
        <f t="shared" si="3"/>
        <v>0</v>
      </c>
      <c r="J53" s="37">
        <f t="shared" si="4"/>
        <v>0</v>
      </c>
      <c r="K53" s="67"/>
      <c r="L53" s="15">
        <f t="shared" si="5"/>
        <v>0</v>
      </c>
      <c r="M53" s="16">
        <f t="shared" si="6"/>
        <v>0</v>
      </c>
      <c r="N53" s="66"/>
      <c r="O53" s="66"/>
      <c r="P53" s="66"/>
      <c r="Q53" s="66"/>
    </row>
    <row r="54" spans="1:17" s="7" customFormat="1" ht="16.5">
      <c r="A54" s="12"/>
      <c r="B54" s="12"/>
      <c r="C54" s="29"/>
      <c r="D54" s="37">
        <f t="shared" si="0"/>
        <v>0</v>
      </c>
      <c r="E54" s="13"/>
      <c r="F54" s="13"/>
      <c r="G54" s="63">
        <f t="shared" si="1"/>
        <v>0</v>
      </c>
      <c r="H54" s="16">
        <f t="shared" si="2"/>
        <v>0</v>
      </c>
      <c r="I54" s="42">
        <f t="shared" si="3"/>
        <v>0</v>
      </c>
      <c r="J54" s="37">
        <f t="shared" si="4"/>
        <v>0</v>
      </c>
      <c r="K54" s="67"/>
      <c r="L54" s="15">
        <f t="shared" si="5"/>
        <v>0</v>
      </c>
      <c r="M54" s="16">
        <f t="shared" si="6"/>
        <v>0</v>
      </c>
      <c r="N54" s="66"/>
      <c r="O54" s="66"/>
      <c r="P54" s="66"/>
      <c r="Q54" s="66"/>
    </row>
    <row r="55" spans="1:17" s="7" customFormat="1" ht="16.5">
      <c r="A55" s="12"/>
      <c r="B55" s="12"/>
      <c r="C55" s="29"/>
      <c r="D55" s="37">
        <f t="shared" si="0"/>
        <v>0</v>
      </c>
      <c r="E55" s="13"/>
      <c r="F55" s="13"/>
      <c r="G55" s="63">
        <f t="shared" si="1"/>
        <v>0</v>
      </c>
      <c r="H55" s="16">
        <f t="shared" si="2"/>
        <v>0</v>
      </c>
      <c r="I55" s="42">
        <f t="shared" si="3"/>
        <v>0</v>
      </c>
      <c r="J55" s="37">
        <f t="shared" si="4"/>
        <v>0</v>
      </c>
      <c r="K55" s="67"/>
      <c r="L55" s="15">
        <f t="shared" si="5"/>
        <v>0</v>
      </c>
      <c r="M55" s="16">
        <f t="shared" si="6"/>
        <v>0</v>
      </c>
      <c r="N55" s="66"/>
      <c r="O55" s="66"/>
      <c r="P55" s="66"/>
      <c r="Q55" s="66"/>
    </row>
    <row r="56" spans="1:17" s="7" customFormat="1" ht="16.5">
      <c r="A56" s="12"/>
      <c r="B56" s="12"/>
      <c r="C56" s="29"/>
      <c r="D56" s="37">
        <f t="shared" si="0"/>
        <v>0</v>
      </c>
      <c r="E56" s="13"/>
      <c r="F56" s="13"/>
      <c r="G56" s="63">
        <f t="shared" si="1"/>
        <v>0</v>
      </c>
      <c r="H56" s="16">
        <f t="shared" si="2"/>
        <v>0</v>
      </c>
      <c r="I56" s="42">
        <f t="shared" si="3"/>
        <v>0</v>
      </c>
      <c r="J56" s="37">
        <f t="shared" si="4"/>
        <v>0</v>
      </c>
      <c r="K56" s="67"/>
      <c r="L56" s="15">
        <f t="shared" si="5"/>
        <v>0</v>
      </c>
      <c r="M56" s="16">
        <f t="shared" si="6"/>
        <v>0</v>
      </c>
      <c r="N56" s="66"/>
      <c r="O56" s="66"/>
      <c r="P56" s="66"/>
      <c r="Q56" s="66"/>
    </row>
    <row r="57" spans="1:17" s="7" customFormat="1" ht="16.5">
      <c r="A57" s="12"/>
      <c r="B57" s="12"/>
      <c r="C57" s="29"/>
      <c r="D57" s="37">
        <f t="shared" si="0"/>
        <v>0</v>
      </c>
      <c r="E57" s="13"/>
      <c r="F57" s="13"/>
      <c r="G57" s="63">
        <f t="shared" si="1"/>
        <v>0</v>
      </c>
      <c r="H57" s="16">
        <f t="shared" si="2"/>
        <v>0</v>
      </c>
      <c r="I57" s="42">
        <f t="shared" si="3"/>
        <v>0</v>
      </c>
      <c r="J57" s="37">
        <f t="shared" si="4"/>
        <v>0</v>
      </c>
      <c r="K57" s="67"/>
      <c r="L57" s="15">
        <f t="shared" si="5"/>
        <v>0</v>
      </c>
      <c r="M57" s="16">
        <f t="shared" si="6"/>
        <v>0</v>
      </c>
      <c r="N57" s="66"/>
      <c r="O57" s="66"/>
      <c r="P57" s="66"/>
      <c r="Q57" s="66"/>
    </row>
    <row r="58" spans="1:17" s="7" customFormat="1" ht="16.5">
      <c r="A58" s="12"/>
      <c r="B58" s="12"/>
      <c r="C58" s="29"/>
      <c r="D58" s="37">
        <f t="shared" si="0"/>
        <v>0</v>
      </c>
      <c r="E58" s="13"/>
      <c r="F58" s="13"/>
      <c r="G58" s="63">
        <f t="shared" si="1"/>
        <v>0</v>
      </c>
      <c r="H58" s="16">
        <f t="shared" si="2"/>
        <v>0</v>
      </c>
      <c r="I58" s="42">
        <f t="shared" si="3"/>
        <v>0</v>
      </c>
      <c r="J58" s="37">
        <f t="shared" si="4"/>
        <v>0</v>
      </c>
      <c r="K58" s="67"/>
      <c r="L58" s="15">
        <f t="shared" si="5"/>
        <v>0</v>
      </c>
      <c r="M58" s="16">
        <f t="shared" si="6"/>
        <v>0</v>
      </c>
      <c r="N58" s="66"/>
      <c r="O58" s="66"/>
      <c r="P58" s="66"/>
      <c r="Q58" s="66"/>
    </row>
    <row r="59" spans="1:17" s="7" customFormat="1" ht="16.5">
      <c r="A59" s="12"/>
      <c r="B59" s="12"/>
      <c r="C59" s="29"/>
      <c r="D59" s="37">
        <f t="shared" si="0"/>
        <v>0</v>
      </c>
      <c r="E59" s="13"/>
      <c r="F59" s="13"/>
      <c r="G59" s="63">
        <f t="shared" si="1"/>
        <v>0</v>
      </c>
      <c r="H59" s="16">
        <f t="shared" si="2"/>
        <v>0</v>
      </c>
      <c r="I59" s="42">
        <f t="shared" si="3"/>
        <v>0</v>
      </c>
      <c r="J59" s="37">
        <f t="shared" si="4"/>
        <v>0</v>
      </c>
      <c r="K59" s="67"/>
      <c r="L59" s="15">
        <f t="shared" si="5"/>
        <v>0</v>
      </c>
      <c r="M59" s="16">
        <f t="shared" si="6"/>
        <v>0</v>
      </c>
      <c r="N59" s="66"/>
      <c r="O59" s="66"/>
      <c r="P59" s="66"/>
      <c r="Q59" s="66"/>
    </row>
    <row r="60" spans="1:17" s="7" customFormat="1" ht="16.5">
      <c r="A60" s="12"/>
      <c r="B60" s="12"/>
      <c r="C60" s="29"/>
      <c r="D60" s="37">
        <f t="shared" si="0"/>
        <v>0</v>
      </c>
      <c r="E60" s="13"/>
      <c r="F60" s="13"/>
      <c r="G60" s="63">
        <f t="shared" si="1"/>
        <v>0</v>
      </c>
      <c r="H60" s="16">
        <f t="shared" si="2"/>
        <v>0</v>
      </c>
      <c r="I60" s="42">
        <f t="shared" si="3"/>
        <v>0</v>
      </c>
      <c r="J60" s="37">
        <f t="shared" si="4"/>
        <v>0</v>
      </c>
      <c r="K60" s="67"/>
      <c r="L60" s="15">
        <f t="shared" si="5"/>
        <v>0</v>
      </c>
      <c r="M60" s="16">
        <f t="shared" si="6"/>
        <v>0</v>
      </c>
      <c r="N60" s="66"/>
      <c r="O60" s="66"/>
      <c r="P60" s="66"/>
      <c r="Q60" s="66"/>
    </row>
    <row r="61" spans="1:17" s="7" customFormat="1" ht="16.5">
      <c r="A61" s="12"/>
      <c r="B61" s="12"/>
      <c r="C61" s="29"/>
      <c r="D61" s="37">
        <f t="shared" si="0"/>
        <v>0</v>
      </c>
      <c r="E61" s="13"/>
      <c r="F61" s="13"/>
      <c r="G61" s="63">
        <f t="shared" si="1"/>
        <v>0</v>
      </c>
      <c r="H61" s="16">
        <f t="shared" si="2"/>
        <v>0</v>
      </c>
      <c r="I61" s="42">
        <f t="shared" si="3"/>
        <v>0</v>
      </c>
      <c r="J61" s="37">
        <f t="shared" si="4"/>
        <v>0</v>
      </c>
      <c r="K61" s="67"/>
      <c r="L61" s="15">
        <f t="shared" si="5"/>
        <v>0</v>
      </c>
      <c r="M61" s="16">
        <f t="shared" si="6"/>
        <v>0</v>
      </c>
      <c r="N61" s="66"/>
      <c r="O61" s="66"/>
      <c r="P61" s="66"/>
      <c r="Q61" s="66"/>
    </row>
    <row r="62" spans="1:17" s="7" customFormat="1" ht="16.5">
      <c r="A62" s="12"/>
      <c r="B62" s="12"/>
      <c r="C62" s="29"/>
      <c r="D62" s="37">
        <f t="shared" si="0"/>
        <v>0</v>
      </c>
      <c r="E62" s="13"/>
      <c r="F62" s="13"/>
      <c r="G62" s="63">
        <f t="shared" si="1"/>
        <v>0</v>
      </c>
      <c r="H62" s="16">
        <f t="shared" si="2"/>
        <v>0</v>
      </c>
      <c r="I62" s="42">
        <f t="shared" si="3"/>
        <v>0</v>
      </c>
      <c r="J62" s="37">
        <f t="shared" si="4"/>
        <v>0</v>
      </c>
      <c r="K62" s="67"/>
      <c r="L62" s="15">
        <f t="shared" si="5"/>
        <v>0</v>
      </c>
      <c r="M62" s="16">
        <f t="shared" si="6"/>
        <v>0</v>
      </c>
      <c r="N62" s="66"/>
      <c r="O62" s="66"/>
      <c r="P62" s="66"/>
      <c r="Q62" s="66"/>
    </row>
    <row r="63" spans="1:17" ht="16.5">
      <c r="A63" s="12"/>
      <c r="B63" s="12"/>
      <c r="C63" s="29"/>
      <c r="D63" s="37">
        <f t="shared" si="0"/>
        <v>0</v>
      </c>
      <c r="E63" s="13"/>
      <c r="F63" s="13"/>
      <c r="G63" s="63">
        <f t="shared" si="1"/>
        <v>0</v>
      </c>
      <c r="H63" s="16">
        <f t="shared" si="2"/>
        <v>0</v>
      </c>
      <c r="I63" s="42">
        <f t="shared" si="3"/>
        <v>0</v>
      </c>
      <c r="J63" s="37">
        <f t="shared" si="4"/>
        <v>0</v>
      </c>
      <c r="K63" s="67"/>
      <c r="L63" s="15">
        <f t="shared" si="5"/>
        <v>0</v>
      </c>
      <c r="M63" s="16">
        <f t="shared" si="6"/>
        <v>0</v>
      </c>
      <c r="N63" s="44"/>
      <c r="O63" s="44"/>
      <c r="P63" s="44"/>
      <c r="Q63" s="44"/>
    </row>
    <row r="64" spans="1:17" ht="16.5">
      <c r="A64" s="12"/>
      <c r="B64" s="12"/>
      <c r="C64" s="29"/>
      <c r="D64" s="37">
        <f t="shared" si="0"/>
        <v>0</v>
      </c>
      <c r="E64" s="13"/>
      <c r="F64" s="13"/>
      <c r="G64" s="63">
        <f t="shared" si="1"/>
        <v>0</v>
      </c>
      <c r="H64" s="16">
        <f t="shared" si="2"/>
        <v>0</v>
      </c>
      <c r="I64" s="42">
        <f t="shared" si="3"/>
        <v>0</v>
      </c>
      <c r="J64" s="37">
        <f t="shared" si="4"/>
        <v>0</v>
      </c>
      <c r="K64" s="67"/>
      <c r="L64" s="15">
        <f t="shared" si="5"/>
        <v>0</v>
      </c>
      <c r="M64" s="16">
        <f t="shared" si="6"/>
        <v>0</v>
      </c>
      <c r="N64" s="44"/>
      <c r="O64" s="44"/>
      <c r="P64" s="44"/>
      <c r="Q64" s="44"/>
    </row>
    <row r="65" spans="1:17" ht="16.5">
      <c r="A65" s="12"/>
      <c r="B65" s="12"/>
      <c r="C65" s="29"/>
      <c r="D65" s="37">
        <f t="shared" si="0"/>
        <v>0</v>
      </c>
      <c r="E65" s="13"/>
      <c r="F65" s="13"/>
      <c r="G65" s="63">
        <f t="shared" si="1"/>
        <v>0</v>
      </c>
      <c r="H65" s="16">
        <f t="shared" si="2"/>
        <v>0</v>
      </c>
      <c r="I65" s="42">
        <f t="shared" si="3"/>
        <v>0</v>
      </c>
      <c r="J65" s="37">
        <f t="shared" si="4"/>
        <v>0</v>
      </c>
      <c r="K65" s="67"/>
      <c r="L65" s="15">
        <f t="shared" si="5"/>
        <v>0</v>
      </c>
      <c r="M65" s="16">
        <f t="shared" si="6"/>
        <v>0</v>
      </c>
      <c r="N65" s="44"/>
      <c r="O65" s="44"/>
      <c r="P65" s="44"/>
      <c r="Q65" s="44"/>
    </row>
    <row r="66" spans="1:17" ht="16.5">
      <c r="A66" s="12"/>
      <c r="B66" s="12"/>
      <c r="C66" s="29"/>
      <c r="D66" s="37">
        <f t="shared" si="0"/>
        <v>0</v>
      </c>
      <c r="E66" s="13"/>
      <c r="F66" s="13"/>
      <c r="G66" s="63">
        <f t="shared" si="1"/>
        <v>0</v>
      </c>
      <c r="H66" s="16">
        <f t="shared" si="2"/>
        <v>0</v>
      </c>
      <c r="I66" s="42">
        <f t="shared" si="3"/>
        <v>0</v>
      </c>
      <c r="J66" s="37">
        <f t="shared" si="4"/>
        <v>0</v>
      </c>
      <c r="K66" s="67"/>
      <c r="L66" s="15">
        <f t="shared" si="5"/>
        <v>0</v>
      </c>
      <c r="M66" s="16">
        <f t="shared" si="6"/>
        <v>0</v>
      </c>
      <c r="N66" s="44"/>
      <c r="O66" s="44"/>
      <c r="P66" s="44"/>
      <c r="Q66" s="44"/>
    </row>
    <row r="67" spans="1:17" ht="16.5">
      <c r="A67" s="12"/>
      <c r="B67" s="12"/>
      <c r="C67" s="29"/>
      <c r="D67" s="37">
        <f t="shared" si="0"/>
        <v>0</v>
      </c>
      <c r="E67" s="13"/>
      <c r="F67" s="13"/>
      <c r="G67" s="63">
        <f t="shared" si="1"/>
        <v>0</v>
      </c>
      <c r="H67" s="16">
        <f t="shared" si="2"/>
        <v>0</v>
      </c>
      <c r="I67" s="42">
        <f t="shared" si="3"/>
        <v>0</v>
      </c>
      <c r="J67" s="37">
        <f t="shared" si="4"/>
        <v>0</v>
      </c>
      <c r="K67" s="67"/>
      <c r="L67" s="15">
        <f t="shared" si="5"/>
        <v>0</v>
      </c>
      <c r="M67" s="16">
        <f t="shared" si="6"/>
        <v>0</v>
      </c>
      <c r="N67" s="44"/>
      <c r="O67" s="44"/>
      <c r="P67" s="44"/>
      <c r="Q67" s="44"/>
    </row>
    <row r="68" spans="1:17" ht="16.5">
      <c r="A68" s="12"/>
      <c r="B68" s="12"/>
      <c r="C68" s="29"/>
      <c r="D68" s="37">
        <f t="shared" si="0"/>
        <v>0</v>
      </c>
      <c r="E68" s="13"/>
      <c r="F68" s="13"/>
      <c r="G68" s="63">
        <f t="shared" si="1"/>
        <v>0</v>
      </c>
      <c r="H68" s="16">
        <f t="shared" si="2"/>
        <v>0</v>
      </c>
      <c r="I68" s="42">
        <f t="shared" si="3"/>
        <v>0</v>
      </c>
      <c r="J68" s="37">
        <f t="shared" si="4"/>
        <v>0</v>
      </c>
      <c r="K68" s="67"/>
      <c r="L68" s="15">
        <f t="shared" si="5"/>
        <v>0</v>
      </c>
      <c r="M68" s="16">
        <f t="shared" si="6"/>
        <v>0</v>
      </c>
      <c r="N68" s="44"/>
      <c r="O68" s="44"/>
      <c r="P68" s="44"/>
      <c r="Q68" s="44"/>
    </row>
    <row r="69" spans="1:17" ht="16.5">
      <c r="A69" s="12"/>
      <c r="B69" s="12"/>
      <c r="C69" s="29"/>
      <c r="D69" s="37">
        <f t="shared" si="0"/>
        <v>0</v>
      </c>
      <c r="E69" s="13"/>
      <c r="F69" s="13"/>
      <c r="G69" s="63">
        <f t="shared" si="1"/>
        <v>0</v>
      </c>
      <c r="H69" s="16">
        <f t="shared" si="2"/>
        <v>0</v>
      </c>
      <c r="I69" s="42">
        <f t="shared" si="3"/>
        <v>0</v>
      </c>
      <c r="J69" s="37">
        <f t="shared" si="4"/>
        <v>0</v>
      </c>
      <c r="K69" s="67"/>
      <c r="L69" s="15">
        <f t="shared" si="5"/>
        <v>0</v>
      </c>
      <c r="M69" s="16">
        <f t="shared" si="6"/>
        <v>0</v>
      </c>
      <c r="N69" s="44"/>
      <c r="O69" s="44"/>
      <c r="P69" s="44"/>
      <c r="Q69" s="44"/>
    </row>
    <row r="70" spans="1:17" ht="16.5">
      <c r="A70" s="12"/>
      <c r="B70" s="12"/>
      <c r="C70" s="29"/>
      <c r="D70" s="37">
        <f t="shared" si="0"/>
        <v>0</v>
      </c>
      <c r="E70" s="13"/>
      <c r="F70" s="13"/>
      <c r="G70" s="63">
        <f t="shared" si="1"/>
        <v>0</v>
      </c>
      <c r="H70" s="16">
        <f t="shared" si="2"/>
        <v>0</v>
      </c>
      <c r="I70" s="42">
        <f t="shared" si="3"/>
        <v>0</v>
      </c>
      <c r="J70" s="37">
        <f t="shared" si="4"/>
        <v>0</v>
      </c>
      <c r="K70" s="67"/>
      <c r="L70" s="15">
        <f t="shared" si="5"/>
        <v>0</v>
      </c>
      <c r="M70" s="16">
        <f t="shared" si="6"/>
        <v>0</v>
      </c>
      <c r="N70" s="44"/>
      <c r="O70" s="44"/>
      <c r="P70" s="44"/>
      <c r="Q70" s="44"/>
    </row>
    <row r="71" spans="1:17" ht="16.5">
      <c r="A71" s="12"/>
      <c r="B71" s="12"/>
      <c r="C71" s="29"/>
      <c r="D71" s="37">
        <f t="shared" si="0"/>
        <v>0</v>
      </c>
      <c r="E71" s="13"/>
      <c r="F71" s="13"/>
      <c r="G71" s="63">
        <f t="shared" si="1"/>
        <v>0</v>
      </c>
      <c r="H71" s="16">
        <f t="shared" si="2"/>
        <v>0</v>
      </c>
      <c r="I71" s="42">
        <f t="shared" si="3"/>
        <v>0</v>
      </c>
      <c r="J71" s="37">
        <f t="shared" si="4"/>
        <v>0</v>
      </c>
      <c r="K71" s="67"/>
      <c r="L71" s="15">
        <f t="shared" si="5"/>
        <v>0</v>
      </c>
      <c r="M71" s="16">
        <f t="shared" si="6"/>
        <v>0</v>
      </c>
      <c r="N71" s="44"/>
      <c r="O71" s="44"/>
      <c r="P71" s="44"/>
      <c r="Q71" s="44"/>
    </row>
    <row r="72" spans="1:17" ht="16.5">
      <c r="A72" s="12"/>
      <c r="B72" s="12"/>
      <c r="C72" s="29"/>
      <c r="D72" s="37">
        <f t="shared" si="0"/>
        <v>0</v>
      </c>
      <c r="E72" s="13"/>
      <c r="F72" s="13"/>
      <c r="G72" s="63">
        <f t="shared" si="1"/>
        <v>0</v>
      </c>
      <c r="H72" s="16">
        <f t="shared" si="2"/>
        <v>0</v>
      </c>
      <c r="I72" s="42">
        <f t="shared" si="3"/>
        <v>0</v>
      </c>
      <c r="J72" s="37">
        <f t="shared" si="4"/>
        <v>0</v>
      </c>
      <c r="K72" s="67"/>
      <c r="L72" s="15">
        <f t="shared" si="5"/>
        <v>0</v>
      </c>
      <c r="M72" s="16">
        <f t="shared" si="6"/>
        <v>0</v>
      </c>
      <c r="N72" s="44"/>
      <c r="O72" s="44"/>
      <c r="P72" s="44"/>
      <c r="Q72" s="44"/>
    </row>
    <row r="73" spans="1:17" ht="16.5">
      <c r="A73" s="12"/>
      <c r="B73" s="12"/>
      <c r="C73" s="29"/>
      <c r="D73" s="37">
        <f t="shared" si="0"/>
        <v>0</v>
      </c>
      <c r="E73" s="13"/>
      <c r="F73" s="13"/>
      <c r="G73" s="63">
        <f t="shared" si="1"/>
        <v>0</v>
      </c>
      <c r="H73" s="16">
        <f t="shared" si="2"/>
        <v>0</v>
      </c>
      <c r="I73" s="42">
        <f t="shared" si="3"/>
        <v>0</v>
      </c>
      <c r="J73" s="37">
        <f t="shared" si="4"/>
        <v>0</v>
      </c>
      <c r="K73" s="67"/>
      <c r="L73" s="15">
        <f t="shared" si="5"/>
        <v>0</v>
      </c>
      <c r="M73" s="16">
        <f t="shared" si="6"/>
        <v>0</v>
      </c>
      <c r="N73" s="44"/>
      <c r="O73" s="44"/>
      <c r="P73" s="44"/>
      <c r="Q73" s="44"/>
    </row>
    <row r="74" spans="1:17" ht="16.5">
      <c r="A74" s="12"/>
      <c r="B74" s="12"/>
      <c r="C74" s="29"/>
      <c r="D74" s="37">
        <f t="shared" si="0"/>
        <v>0</v>
      </c>
      <c r="E74" s="13"/>
      <c r="F74" s="13"/>
      <c r="G74" s="63">
        <f t="shared" si="1"/>
        <v>0</v>
      </c>
      <c r="H74" s="16">
        <f t="shared" si="2"/>
        <v>0</v>
      </c>
      <c r="I74" s="42">
        <f t="shared" si="3"/>
        <v>0</v>
      </c>
      <c r="J74" s="37">
        <f t="shared" si="4"/>
        <v>0</v>
      </c>
      <c r="K74" s="67"/>
      <c r="L74" s="15">
        <f t="shared" si="5"/>
        <v>0</v>
      </c>
      <c r="M74" s="16">
        <f t="shared" si="6"/>
        <v>0</v>
      </c>
      <c r="N74" s="44"/>
      <c r="O74" s="44"/>
      <c r="P74" s="44"/>
      <c r="Q74" s="44"/>
    </row>
    <row r="75" spans="1:17" ht="16.5">
      <c r="A75" s="12"/>
      <c r="B75" s="12"/>
      <c r="C75" s="29"/>
      <c r="D75" s="37">
        <f t="shared" si="0"/>
        <v>0</v>
      </c>
      <c r="E75" s="13"/>
      <c r="F75" s="13"/>
      <c r="G75" s="63">
        <f t="shared" si="1"/>
        <v>0</v>
      </c>
      <c r="H75" s="16">
        <f t="shared" si="2"/>
        <v>0</v>
      </c>
      <c r="I75" s="42">
        <f t="shared" si="3"/>
        <v>0</v>
      </c>
      <c r="J75" s="37">
        <f t="shared" si="4"/>
        <v>0</v>
      </c>
      <c r="K75" s="67"/>
      <c r="L75" s="15">
        <f t="shared" si="5"/>
        <v>0</v>
      </c>
      <c r="M75" s="16">
        <f t="shared" si="6"/>
        <v>0</v>
      </c>
      <c r="N75" s="44"/>
      <c r="O75" s="44"/>
      <c r="P75" s="44"/>
      <c r="Q75" s="44"/>
    </row>
    <row r="76" spans="1:17" ht="16.5">
      <c r="A76" s="12"/>
      <c r="B76" s="12"/>
      <c r="C76" s="29"/>
      <c r="D76" s="37">
        <f t="shared" si="0"/>
        <v>0</v>
      </c>
      <c r="E76" s="13"/>
      <c r="F76" s="13"/>
      <c r="G76" s="63">
        <f t="shared" si="1"/>
        <v>0</v>
      </c>
      <c r="H76" s="16">
        <f t="shared" si="2"/>
        <v>0</v>
      </c>
      <c r="I76" s="42">
        <f t="shared" si="3"/>
        <v>0</v>
      </c>
      <c r="J76" s="37">
        <f t="shared" si="4"/>
        <v>0</v>
      </c>
      <c r="K76" s="67"/>
      <c r="L76" s="15">
        <f t="shared" si="5"/>
        <v>0</v>
      </c>
      <c r="M76" s="16">
        <f t="shared" si="6"/>
        <v>0</v>
      </c>
      <c r="N76" s="44"/>
      <c r="O76" s="44"/>
      <c r="P76" s="44"/>
      <c r="Q76" s="44"/>
    </row>
    <row r="77" spans="1:17" ht="16.5">
      <c r="A77" s="12"/>
      <c r="B77" s="12"/>
      <c r="C77" s="29"/>
      <c r="D77" s="37">
        <f t="shared" ref="D77:D91" si="7">B77-A77</f>
        <v>0</v>
      </c>
      <c r="E77" s="13"/>
      <c r="F77" s="13"/>
      <c r="G77" s="63">
        <f t="shared" si="1"/>
        <v>0</v>
      </c>
      <c r="H77" s="16">
        <f t="shared" si="2"/>
        <v>0</v>
      </c>
      <c r="I77" s="42">
        <f t="shared" si="3"/>
        <v>0</v>
      </c>
      <c r="J77" s="37">
        <f t="shared" si="4"/>
        <v>0</v>
      </c>
      <c r="K77" s="67"/>
      <c r="L77" s="15">
        <f t="shared" si="5"/>
        <v>0</v>
      </c>
      <c r="M77" s="16">
        <f t="shared" si="6"/>
        <v>0</v>
      </c>
      <c r="N77" s="44"/>
      <c r="O77" s="44"/>
      <c r="P77" s="44"/>
      <c r="Q77" s="44"/>
    </row>
    <row r="78" spans="1:17" ht="16.5">
      <c r="A78" s="12"/>
      <c r="B78" s="12"/>
      <c r="C78" s="29"/>
      <c r="D78" s="37">
        <f t="shared" si="7"/>
        <v>0</v>
      </c>
      <c r="E78" s="13"/>
      <c r="F78" s="13"/>
      <c r="G78" s="63">
        <f t="shared" ref="G78:G91" si="8">IF((E78-F78)=0,0,C78/D78/(E78)*1%)</f>
        <v>0</v>
      </c>
      <c r="H78" s="16">
        <f t="shared" ref="H78:H91" si="9">IF(G78&gt;3,3,G78)</f>
        <v>0</v>
      </c>
      <c r="I78" s="42">
        <f t="shared" ref="I78:I91" si="10">D78*(E78-F78)</f>
        <v>0</v>
      </c>
      <c r="J78" s="37">
        <f t="shared" ref="J78:J91" si="11">(F78)*D78</f>
        <v>0</v>
      </c>
      <c r="K78" s="67"/>
      <c r="L78" s="15">
        <f t="shared" ref="L78:L91" si="12">IF(K78="Collecte par l'hébergeur",(C78*$B$8/D78/(E78))*(E78-F78)*D78,0)</f>
        <v>0</v>
      </c>
      <c r="M78" s="16">
        <f t="shared" ref="M78:M91" si="13">IFERROR(IF(K78="Collecte par l'hébergeur",0,(C78*$B$8/D78/(E78))*(E78-F78)*D78),0)</f>
        <v>0</v>
      </c>
      <c r="N78" s="44"/>
      <c r="O78" s="44"/>
      <c r="P78" s="44"/>
      <c r="Q78" s="44"/>
    </row>
    <row r="79" spans="1:17" ht="16.5">
      <c r="A79" s="12"/>
      <c r="B79" s="12"/>
      <c r="C79" s="29"/>
      <c r="D79" s="37">
        <f t="shared" si="7"/>
        <v>0</v>
      </c>
      <c r="E79" s="13"/>
      <c r="F79" s="13"/>
      <c r="G79" s="63">
        <f t="shared" si="8"/>
        <v>0</v>
      </c>
      <c r="H79" s="16">
        <f t="shared" si="9"/>
        <v>0</v>
      </c>
      <c r="I79" s="42">
        <f t="shared" si="10"/>
        <v>0</v>
      </c>
      <c r="J79" s="37">
        <f t="shared" si="11"/>
        <v>0</v>
      </c>
      <c r="K79" s="67"/>
      <c r="L79" s="15">
        <f t="shared" si="12"/>
        <v>0</v>
      </c>
      <c r="M79" s="16">
        <f t="shared" si="13"/>
        <v>0</v>
      </c>
      <c r="N79" s="44"/>
      <c r="O79" s="44"/>
      <c r="P79" s="44"/>
      <c r="Q79" s="44"/>
    </row>
    <row r="80" spans="1:17" ht="16.5">
      <c r="A80" s="12"/>
      <c r="B80" s="12"/>
      <c r="C80" s="29"/>
      <c r="D80" s="37">
        <f t="shared" si="7"/>
        <v>0</v>
      </c>
      <c r="E80" s="13"/>
      <c r="F80" s="13"/>
      <c r="G80" s="63">
        <f t="shared" si="8"/>
        <v>0</v>
      </c>
      <c r="H80" s="16">
        <f t="shared" si="9"/>
        <v>0</v>
      </c>
      <c r="I80" s="42">
        <f t="shared" si="10"/>
        <v>0</v>
      </c>
      <c r="J80" s="37">
        <f t="shared" si="11"/>
        <v>0</v>
      </c>
      <c r="K80" s="67"/>
      <c r="L80" s="15">
        <f t="shared" si="12"/>
        <v>0</v>
      </c>
      <c r="M80" s="16">
        <f t="shared" si="13"/>
        <v>0</v>
      </c>
      <c r="N80" s="44"/>
      <c r="O80" s="44"/>
      <c r="P80" s="44"/>
      <c r="Q80" s="44"/>
    </row>
    <row r="81" spans="1:17" ht="16.5">
      <c r="A81" s="12"/>
      <c r="B81" s="12"/>
      <c r="C81" s="29"/>
      <c r="D81" s="37">
        <f t="shared" si="7"/>
        <v>0</v>
      </c>
      <c r="E81" s="13"/>
      <c r="F81" s="13"/>
      <c r="G81" s="63">
        <f t="shared" si="8"/>
        <v>0</v>
      </c>
      <c r="H81" s="16">
        <f t="shared" si="9"/>
        <v>0</v>
      </c>
      <c r="I81" s="42">
        <f t="shared" si="10"/>
        <v>0</v>
      </c>
      <c r="J81" s="37">
        <f t="shared" si="11"/>
        <v>0</v>
      </c>
      <c r="K81" s="67"/>
      <c r="L81" s="15">
        <f t="shared" si="12"/>
        <v>0</v>
      </c>
      <c r="M81" s="16">
        <f t="shared" si="13"/>
        <v>0</v>
      </c>
      <c r="N81" s="44"/>
      <c r="O81" s="44"/>
      <c r="P81" s="44"/>
      <c r="Q81" s="44"/>
    </row>
    <row r="82" spans="1:17" ht="16.5">
      <c r="A82" s="12"/>
      <c r="B82" s="12"/>
      <c r="C82" s="29"/>
      <c r="D82" s="37">
        <f t="shared" si="7"/>
        <v>0</v>
      </c>
      <c r="E82" s="13"/>
      <c r="F82" s="13"/>
      <c r="G82" s="63">
        <f t="shared" si="8"/>
        <v>0</v>
      </c>
      <c r="H82" s="16">
        <f t="shared" si="9"/>
        <v>0</v>
      </c>
      <c r="I82" s="42">
        <f t="shared" si="10"/>
        <v>0</v>
      </c>
      <c r="J82" s="37">
        <f t="shared" si="11"/>
        <v>0</v>
      </c>
      <c r="K82" s="67"/>
      <c r="L82" s="15">
        <f t="shared" si="12"/>
        <v>0</v>
      </c>
      <c r="M82" s="16">
        <f t="shared" si="13"/>
        <v>0</v>
      </c>
      <c r="N82" s="44"/>
      <c r="O82" s="44"/>
      <c r="P82" s="44"/>
      <c r="Q82" s="44"/>
    </row>
    <row r="83" spans="1:17" ht="16.5">
      <c r="A83" s="12"/>
      <c r="B83" s="12"/>
      <c r="C83" s="29"/>
      <c r="D83" s="37">
        <f t="shared" si="7"/>
        <v>0</v>
      </c>
      <c r="E83" s="13"/>
      <c r="F83" s="13"/>
      <c r="G83" s="63">
        <f t="shared" si="8"/>
        <v>0</v>
      </c>
      <c r="H83" s="16">
        <f t="shared" si="9"/>
        <v>0</v>
      </c>
      <c r="I83" s="42">
        <f t="shared" si="10"/>
        <v>0</v>
      </c>
      <c r="J83" s="37">
        <f t="shared" si="11"/>
        <v>0</v>
      </c>
      <c r="K83" s="67"/>
      <c r="L83" s="15">
        <f t="shared" si="12"/>
        <v>0</v>
      </c>
      <c r="M83" s="16">
        <f t="shared" si="13"/>
        <v>0</v>
      </c>
      <c r="N83" s="44"/>
      <c r="O83" s="44"/>
      <c r="P83" s="44"/>
      <c r="Q83" s="44"/>
    </row>
    <row r="84" spans="1:17" ht="16.5">
      <c r="A84" s="12"/>
      <c r="B84" s="12"/>
      <c r="C84" s="29"/>
      <c r="D84" s="37">
        <f t="shared" si="7"/>
        <v>0</v>
      </c>
      <c r="E84" s="13"/>
      <c r="F84" s="13"/>
      <c r="G84" s="63">
        <f t="shared" si="8"/>
        <v>0</v>
      </c>
      <c r="H84" s="16">
        <f t="shared" si="9"/>
        <v>0</v>
      </c>
      <c r="I84" s="42">
        <f t="shared" si="10"/>
        <v>0</v>
      </c>
      <c r="J84" s="37">
        <f t="shared" si="11"/>
        <v>0</v>
      </c>
      <c r="K84" s="67"/>
      <c r="L84" s="15">
        <f t="shared" si="12"/>
        <v>0</v>
      </c>
      <c r="M84" s="16">
        <f t="shared" si="13"/>
        <v>0</v>
      </c>
      <c r="N84" s="44"/>
      <c r="O84" s="44"/>
      <c r="P84" s="44"/>
      <c r="Q84" s="44"/>
    </row>
    <row r="85" spans="1:17" ht="16.5">
      <c r="A85" s="12"/>
      <c r="B85" s="12"/>
      <c r="C85" s="29"/>
      <c r="D85" s="37">
        <f t="shared" si="7"/>
        <v>0</v>
      </c>
      <c r="E85" s="13"/>
      <c r="F85" s="13"/>
      <c r="G85" s="63">
        <f t="shared" si="8"/>
        <v>0</v>
      </c>
      <c r="H85" s="16">
        <f t="shared" si="9"/>
        <v>0</v>
      </c>
      <c r="I85" s="42">
        <f t="shared" si="10"/>
        <v>0</v>
      </c>
      <c r="J85" s="37">
        <f t="shared" si="11"/>
        <v>0</v>
      </c>
      <c r="K85" s="67"/>
      <c r="L85" s="15">
        <f t="shared" si="12"/>
        <v>0</v>
      </c>
      <c r="M85" s="16">
        <f t="shared" si="13"/>
        <v>0</v>
      </c>
      <c r="N85" s="44"/>
      <c r="O85" s="44"/>
      <c r="P85" s="44"/>
      <c r="Q85" s="44"/>
    </row>
    <row r="86" spans="1:17" ht="16.5">
      <c r="A86" s="12"/>
      <c r="B86" s="12"/>
      <c r="C86" s="29"/>
      <c r="D86" s="37">
        <f t="shared" si="7"/>
        <v>0</v>
      </c>
      <c r="E86" s="13"/>
      <c r="F86" s="13"/>
      <c r="G86" s="63">
        <f t="shared" si="8"/>
        <v>0</v>
      </c>
      <c r="H86" s="16">
        <f t="shared" si="9"/>
        <v>0</v>
      </c>
      <c r="I86" s="42">
        <f t="shared" si="10"/>
        <v>0</v>
      </c>
      <c r="J86" s="37">
        <f t="shared" si="11"/>
        <v>0</v>
      </c>
      <c r="K86" s="67"/>
      <c r="L86" s="15">
        <f t="shared" si="12"/>
        <v>0</v>
      </c>
      <c r="M86" s="16">
        <f t="shared" si="13"/>
        <v>0</v>
      </c>
      <c r="N86" s="44"/>
      <c r="O86" s="44"/>
      <c r="P86" s="44"/>
      <c r="Q86" s="44"/>
    </row>
    <row r="87" spans="1:17" ht="16.5">
      <c r="A87" s="12"/>
      <c r="B87" s="12"/>
      <c r="C87" s="29"/>
      <c r="D87" s="37">
        <f t="shared" si="7"/>
        <v>0</v>
      </c>
      <c r="E87" s="13"/>
      <c r="F87" s="13"/>
      <c r="G87" s="63">
        <f t="shared" si="8"/>
        <v>0</v>
      </c>
      <c r="H87" s="16">
        <f t="shared" si="9"/>
        <v>0</v>
      </c>
      <c r="I87" s="42">
        <f t="shared" si="10"/>
        <v>0</v>
      </c>
      <c r="J87" s="37">
        <f t="shared" si="11"/>
        <v>0</v>
      </c>
      <c r="K87" s="67"/>
      <c r="L87" s="15">
        <f t="shared" si="12"/>
        <v>0</v>
      </c>
      <c r="M87" s="16">
        <f t="shared" si="13"/>
        <v>0</v>
      </c>
      <c r="N87" s="44"/>
      <c r="O87" s="44"/>
      <c r="P87" s="44"/>
      <c r="Q87" s="44"/>
    </row>
    <row r="88" spans="1:17" ht="16.5">
      <c r="A88" s="12"/>
      <c r="B88" s="12"/>
      <c r="C88" s="29"/>
      <c r="D88" s="37">
        <f t="shared" si="7"/>
        <v>0</v>
      </c>
      <c r="E88" s="13"/>
      <c r="F88" s="13"/>
      <c r="G88" s="63">
        <f t="shared" si="8"/>
        <v>0</v>
      </c>
      <c r="H88" s="16">
        <f t="shared" si="9"/>
        <v>0</v>
      </c>
      <c r="I88" s="42">
        <f t="shared" si="10"/>
        <v>0</v>
      </c>
      <c r="J88" s="37">
        <f t="shared" si="11"/>
        <v>0</v>
      </c>
      <c r="K88" s="67"/>
      <c r="L88" s="15">
        <f t="shared" si="12"/>
        <v>0</v>
      </c>
      <c r="M88" s="16">
        <f t="shared" si="13"/>
        <v>0</v>
      </c>
      <c r="N88" s="44"/>
      <c r="O88" s="44"/>
      <c r="P88" s="44"/>
      <c r="Q88" s="44"/>
    </row>
    <row r="89" spans="1:17" ht="16.5">
      <c r="A89" s="12"/>
      <c r="B89" s="12"/>
      <c r="C89" s="29"/>
      <c r="D89" s="37">
        <f t="shared" si="7"/>
        <v>0</v>
      </c>
      <c r="E89" s="13"/>
      <c r="F89" s="13"/>
      <c r="G89" s="63">
        <f t="shared" si="8"/>
        <v>0</v>
      </c>
      <c r="H89" s="16">
        <f t="shared" si="9"/>
        <v>0</v>
      </c>
      <c r="I89" s="42">
        <f t="shared" si="10"/>
        <v>0</v>
      </c>
      <c r="J89" s="37">
        <f t="shared" si="11"/>
        <v>0</v>
      </c>
      <c r="K89" s="67"/>
      <c r="L89" s="15">
        <f t="shared" si="12"/>
        <v>0</v>
      </c>
      <c r="M89" s="16">
        <f t="shared" si="13"/>
        <v>0</v>
      </c>
      <c r="N89" s="44"/>
      <c r="O89" s="44"/>
      <c r="P89" s="44"/>
      <c r="Q89" s="44"/>
    </row>
    <row r="90" spans="1:17" ht="16.5">
      <c r="A90" s="12"/>
      <c r="B90" s="12"/>
      <c r="C90" s="29"/>
      <c r="D90" s="37">
        <f t="shared" si="7"/>
        <v>0</v>
      </c>
      <c r="E90" s="13"/>
      <c r="F90" s="13"/>
      <c r="G90" s="63">
        <f t="shared" si="8"/>
        <v>0</v>
      </c>
      <c r="H90" s="16">
        <f t="shared" si="9"/>
        <v>0</v>
      </c>
      <c r="I90" s="42">
        <f t="shared" si="10"/>
        <v>0</v>
      </c>
      <c r="J90" s="37">
        <f t="shared" si="11"/>
        <v>0</v>
      </c>
      <c r="K90" s="67"/>
      <c r="L90" s="15">
        <f t="shared" si="12"/>
        <v>0</v>
      </c>
      <c r="M90" s="16">
        <f t="shared" si="13"/>
        <v>0</v>
      </c>
      <c r="N90" s="44"/>
      <c r="O90" s="44"/>
      <c r="P90" s="44"/>
      <c r="Q90" s="44"/>
    </row>
    <row r="91" spans="1:17" ht="16.5">
      <c r="A91" s="12"/>
      <c r="B91" s="12"/>
      <c r="C91" s="29"/>
      <c r="D91" s="37">
        <f t="shared" si="7"/>
        <v>0</v>
      </c>
      <c r="E91" s="13"/>
      <c r="F91" s="13"/>
      <c r="G91" s="63">
        <f t="shared" si="8"/>
        <v>0</v>
      </c>
      <c r="H91" s="16">
        <f t="shared" si="9"/>
        <v>0</v>
      </c>
      <c r="I91" s="42">
        <f t="shared" si="10"/>
        <v>0</v>
      </c>
      <c r="J91" s="37">
        <f t="shared" si="11"/>
        <v>0</v>
      </c>
      <c r="K91" s="67"/>
      <c r="L91" s="15">
        <f t="shared" si="12"/>
        <v>0</v>
      </c>
      <c r="M91" s="16">
        <f t="shared" si="13"/>
        <v>0</v>
      </c>
      <c r="N91" s="44"/>
      <c r="O91" s="44"/>
      <c r="P91" s="44"/>
      <c r="Q91" s="44"/>
    </row>
  </sheetData>
  <sheetProtection sheet="1" objects="1" scenarios="1"/>
  <mergeCells count="16">
    <mergeCell ref="O15:P15"/>
    <mergeCell ref="O16:P16"/>
    <mergeCell ref="O17:Q17"/>
    <mergeCell ref="O28:O29"/>
    <mergeCell ref="B8:C8"/>
    <mergeCell ref="B9:C9"/>
    <mergeCell ref="A11:Q11"/>
    <mergeCell ref="O12:Q12"/>
    <mergeCell ref="O13:Q13"/>
    <mergeCell ref="O14:P14"/>
    <mergeCell ref="E7:F7"/>
    <mergeCell ref="G1:J1"/>
    <mergeCell ref="B2:M2"/>
    <mergeCell ref="B3:M3"/>
    <mergeCell ref="B4:M4"/>
    <mergeCell ref="B5:M5"/>
  </mergeCells>
  <dataValidations count="1">
    <dataValidation type="list" allowBlank="1" showInputMessage="1" showErrorMessage="1" prompt="Sélectionnez une plateforme ou l'hébergeur" sqref="K13:K91" xr:uid="{E3AF6D2C-929D-4385-B9AC-E6A8312C6E17}">
      <formula1>"Collecte par l'hébergeur,Air BnB,Abritel,Gîte de France,Booking,VRBO,Le Bon Coin"</formula1>
    </dataValidation>
  </dataValidations>
  <pageMargins left="0.19685039370078741" right="0.19685039370078741" top="0.39370078740157483" bottom="0.39370078740157483" header="0.19685039370078741" footer="0.19685039370078741"/>
  <pageSetup paperSize="9" scale="56" fitToHeight="0" orientation="landscape" r:id="rId1"/>
  <headerFooter>
    <oddHeader>&amp;C&amp;A 2022</oddHeader>
    <oddFooter>Page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59D14-E687-438C-ACE5-FA037A653A58}">
  <dimension ref="A1:R91"/>
  <sheetViews>
    <sheetView showGridLines="0" topLeftCell="A2" zoomScale="80" zoomScaleNormal="80" workbookViewId="0">
      <selection activeCell="B2" sqref="B2:M2"/>
    </sheetView>
  </sheetViews>
  <sheetFormatPr baseColWidth="10" defaultColWidth="11.5703125" defaultRowHeight="14.25"/>
  <cols>
    <col min="1" max="1" width="26" style="2" customWidth="1"/>
    <col min="2" max="2" width="19.28515625" style="2" customWidth="1"/>
    <col min="3" max="3" width="12.85546875" style="2" customWidth="1"/>
    <col min="4" max="4" width="8.28515625" style="2" customWidth="1"/>
    <col min="5" max="5" width="11.7109375" style="2" customWidth="1"/>
    <col min="6" max="7" width="12" style="2" customWidth="1"/>
    <col min="8" max="8" width="14.42578125" style="2" customWidth="1"/>
    <col min="9" max="9" width="12" style="2" customWidth="1"/>
    <col min="10" max="10" width="12.140625" style="2" customWidth="1"/>
    <col min="11" max="11" width="28" style="2" customWidth="1"/>
    <col min="12" max="12" width="12" style="2" customWidth="1"/>
    <col min="13" max="13" width="12.140625" style="2" customWidth="1"/>
    <col min="14" max="14" width="3.28515625" style="2" customWidth="1"/>
    <col min="15" max="15" width="19.42578125" style="2" customWidth="1"/>
    <col min="16" max="16" width="29" style="2" customWidth="1"/>
    <col min="17" max="17" width="11.140625" style="2" customWidth="1"/>
    <col min="18" max="16384" width="11.5703125" style="2"/>
  </cols>
  <sheetData>
    <row r="1" spans="1:18" s="1" customFormat="1" ht="13.9" customHeight="1" thickBot="1">
      <c r="A1" s="43"/>
      <c r="B1" s="43"/>
      <c r="C1" s="43"/>
      <c r="D1" s="43"/>
      <c r="E1" s="43"/>
      <c r="F1" s="43"/>
      <c r="G1" s="72"/>
      <c r="H1" s="72"/>
      <c r="I1" s="72"/>
      <c r="J1" s="72"/>
      <c r="K1" s="43"/>
      <c r="L1" s="43"/>
      <c r="M1" s="43"/>
      <c r="N1" s="43"/>
      <c r="O1" s="44"/>
      <c r="P1" s="44"/>
      <c r="Q1" s="44"/>
      <c r="R1" s="2"/>
    </row>
    <row r="2" spans="1:18" s="1" customFormat="1" ht="18" customHeight="1">
      <c r="A2" s="45" t="s">
        <v>14</v>
      </c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46"/>
      <c r="O2" s="46"/>
      <c r="P2" s="46"/>
      <c r="Q2" s="46"/>
      <c r="R2" s="2"/>
    </row>
    <row r="3" spans="1:18" s="1" customFormat="1" ht="18" customHeight="1">
      <c r="A3" s="47" t="s">
        <v>1</v>
      </c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  <c r="N3" s="46"/>
      <c r="O3" s="46"/>
      <c r="P3" s="46"/>
      <c r="Q3" s="46"/>
      <c r="R3" s="2"/>
    </row>
    <row r="4" spans="1:18" s="3" customFormat="1" ht="18" customHeight="1">
      <c r="A4" s="47" t="s">
        <v>0</v>
      </c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9"/>
      <c r="N4" s="46"/>
      <c r="O4" s="46"/>
      <c r="P4" s="46"/>
      <c r="Q4" s="46"/>
      <c r="R4" s="4"/>
    </row>
    <row r="5" spans="1:18" s="3" customFormat="1" ht="18" customHeight="1" thickBot="1">
      <c r="A5" s="48" t="s">
        <v>3</v>
      </c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  <c r="N5" s="46"/>
      <c r="O5" s="46"/>
      <c r="P5" s="46"/>
      <c r="Q5" s="46"/>
      <c r="R5" s="4"/>
    </row>
    <row r="6" spans="1:18" s="3" customFormat="1" ht="18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"/>
    </row>
    <row r="7" spans="1:18" s="3" customFormat="1" ht="17.25" thickBot="1">
      <c r="A7" s="50"/>
      <c r="B7" s="50"/>
      <c r="C7" s="50"/>
      <c r="D7" s="49"/>
      <c r="E7" s="90"/>
      <c r="F7" s="90"/>
      <c r="G7" s="51"/>
      <c r="H7" s="51"/>
      <c r="I7" s="51"/>
      <c r="J7" s="51"/>
      <c r="K7" s="49"/>
      <c r="L7" s="49"/>
      <c r="M7" s="52"/>
      <c r="N7" s="52"/>
      <c r="O7" s="52"/>
      <c r="P7" s="53"/>
      <c r="Q7" s="52"/>
      <c r="R7" s="4"/>
    </row>
    <row r="8" spans="1:18" s="3" customFormat="1" ht="17.25" thickBot="1">
      <c r="A8" s="24" t="s">
        <v>27</v>
      </c>
      <c r="B8" s="103">
        <v>0.01</v>
      </c>
      <c r="C8" s="104"/>
      <c r="D8" s="54"/>
      <c r="E8" s="54"/>
      <c r="F8" s="54"/>
      <c r="G8" s="49"/>
      <c r="H8" s="49"/>
      <c r="I8" s="49"/>
      <c r="J8" s="51"/>
      <c r="K8" s="49"/>
      <c r="L8" s="49"/>
      <c r="M8" s="52"/>
      <c r="N8" s="52"/>
      <c r="O8" s="52"/>
      <c r="P8" s="53"/>
      <c r="Q8" s="52"/>
      <c r="R8" s="4"/>
    </row>
    <row r="9" spans="1:18" s="1" customFormat="1" ht="17.25" thickBot="1">
      <c r="A9" s="25" t="s">
        <v>25</v>
      </c>
      <c r="B9" s="105" t="s">
        <v>28</v>
      </c>
      <c r="C9" s="106"/>
      <c r="D9" s="54"/>
      <c r="E9" s="54"/>
      <c r="F9" s="54"/>
      <c r="G9" s="43"/>
      <c r="H9" s="43"/>
      <c r="I9" s="43"/>
      <c r="J9" s="51"/>
      <c r="K9" s="43"/>
      <c r="L9" s="43"/>
      <c r="M9" s="55"/>
      <c r="N9" s="55"/>
      <c r="O9" s="55"/>
      <c r="P9" s="56"/>
      <c r="Q9" s="55"/>
      <c r="R9" s="2"/>
    </row>
    <row r="10" spans="1:18" s="1" customFormat="1" ht="17.25" thickBot="1">
      <c r="A10" s="51"/>
      <c r="B10" s="51"/>
      <c r="C10" s="51"/>
      <c r="D10" s="51"/>
      <c r="E10" s="51"/>
      <c r="F10" s="51"/>
      <c r="G10" s="57"/>
      <c r="H10" s="57"/>
      <c r="I10" s="57"/>
      <c r="J10" s="57"/>
      <c r="K10" s="58"/>
      <c r="L10" s="59"/>
      <c r="M10" s="55"/>
      <c r="N10" s="55"/>
      <c r="O10" s="57"/>
      <c r="P10" s="55"/>
      <c r="Q10" s="55"/>
      <c r="R10" s="2"/>
    </row>
    <row r="11" spans="1:18" s="1" customFormat="1" ht="23.25" thickBot="1">
      <c r="A11" s="75" t="s">
        <v>26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  <c r="R11" s="2"/>
    </row>
    <row r="12" spans="1:18" s="5" customFormat="1" ht="64.150000000000006" customHeight="1" thickBot="1">
      <c r="A12" s="60" t="s">
        <v>15</v>
      </c>
      <c r="B12" s="60" t="s">
        <v>16</v>
      </c>
      <c r="C12" s="61" t="s">
        <v>33</v>
      </c>
      <c r="D12" s="23" t="s">
        <v>6</v>
      </c>
      <c r="E12" s="28" t="s">
        <v>10</v>
      </c>
      <c r="F12" s="60" t="s">
        <v>31</v>
      </c>
      <c r="G12" s="38" t="s">
        <v>32</v>
      </c>
      <c r="H12" s="38" t="s">
        <v>29</v>
      </c>
      <c r="I12" s="39" t="s">
        <v>7</v>
      </c>
      <c r="J12" s="23" t="s">
        <v>8</v>
      </c>
      <c r="K12" s="40" t="s">
        <v>13</v>
      </c>
      <c r="L12" s="22" t="s">
        <v>12</v>
      </c>
      <c r="M12" s="23" t="s">
        <v>9</v>
      </c>
      <c r="N12" s="62"/>
      <c r="O12" s="85" t="s">
        <v>2</v>
      </c>
      <c r="P12" s="86"/>
      <c r="Q12" s="87"/>
    </row>
    <row r="13" spans="1:18" s="6" customFormat="1" ht="18" thickBot="1">
      <c r="A13" s="12"/>
      <c r="B13" s="12"/>
      <c r="C13" s="29"/>
      <c r="D13" s="37">
        <f t="shared" ref="D13:D76" si="0">B13-A13</f>
        <v>0</v>
      </c>
      <c r="E13" s="13"/>
      <c r="F13" s="13"/>
      <c r="G13" s="63">
        <f>IF((E13-F13)=0,0,C13/D13/(E13)*1%)</f>
        <v>0</v>
      </c>
      <c r="H13" s="16">
        <f>IF(G13&gt;3,3,G13)</f>
        <v>0</v>
      </c>
      <c r="I13" s="42">
        <f>D13*(E13-F13)</f>
        <v>0</v>
      </c>
      <c r="J13" s="37">
        <f>(F13)*D13</f>
        <v>0</v>
      </c>
      <c r="K13" s="67"/>
      <c r="L13" s="15">
        <f>IF(K13="Collecte par l'hébergeur",(C13*$B$8/D13/(E13))*(E13-F13)*D13,0)</f>
        <v>0</v>
      </c>
      <c r="M13" s="16">
        <f>IFERROR(IF(K13="Collecte par l'hébergeur",0,(C13*$B$8/D13/(E13))*(E13-F13)*D13),0)</f>
        <v>0</v>
      </c>
      <c r="N13" s="64"/>
      <c r="O13" s="82" t="s">
        <v>11</v>
      </c>
      <c r="P13" s="83"/>
      <c r="Q13" s="84"/>
    </row>
    <row r="14" spans="1:18" s="6" customFormat="1" ht="17.25">
      <c r="A14" s="11"/>
      <c r="B14" s="11"/>
      <c r="C14" s="29"/>
      <c r="D14" s="37">
        <f t="shared" si="0"/>
        <v>0</v>
      </c>
      <c r="E14" s="13"/>
      <c r="F14" s="13"/>
      <c r="G14" s="63">
        <f t="shared" ref="G14:G77" si="1">IF((E14-F14)=0,0,C14/D14/(E14)*1%)</f>
        <v>0</v>
      </c>
      <c r="H14" s="16">
        <f t="shared" ref="H14:H77" si="2">IF(G14&gt;3,3,G14)</f>
        <v>0</v>
      </c>
      <c r="I14" s="42">
        <f t="shared" ref="I14:I77" si="3">D14*(E14-F14)</f>
        <v>0</v>
      </c>
      <c r="J14" s="37">
        <f t="shared" ref="J14:J77" si="4">(F14)*D14</f>
        <v>0</v>
      </c>
      <c r="K14" s="67"/>
      <c r="L14" s="15">
        <f t="shared" ref="L14:L77" si="5">IF(K14="Collecte par l'hébergeur",(C14*$B$8/D14/(E14))*(E14-F14)*D14,0)</f>
        <v>0</v>
      </c>
      <c r="M14" s="16">
        <f t="shared" ref="M14:M77" si="6">IFERROR(IF(K14="Collecte par l'hébergeur",0,(C14*$B$8/D14/(E14))*(E14-F14)*D14),0)</f>
        <v>0</v>
      </c>
      <c r="N14" s="26"/>
      <c r="O14" s="78" t="s">
        <v>4</v>
      </c>
      <c r="P14" s="79"/>
      <c r="Q14" s="14">
        <f>SUM(L13:L91)</f>
        <v>0</v>
      </c>
    </row>
    <row r="15" spans="1:18" s="6" customFormat="1" ht="17.25">
      <c r="A15" s="11"/>
      <c r="B15" s="11"/>
      <c r="C15" s="29"/>
      <c r="D15" s="37">
        <f t="shared" si="0"/>
        <v>0</v>
      </c>
      <c r="E15" s="13"/>
      <c r="F15" s="13"/>
      <c r="G15" s="63">
        <f t="shared" si="1"/>
        <v>0</v>
      </c>
      <c r="H15" s="16">
        <f t="shared" si="2"/>
        <v>0</v>
      </c>
      <c r="I15" s="42">
        <f t="shared" si="3"/>
        <v>0</v>
      </c>
      <c r="J15" s="37">
        <f t="shared" si="4"/>
        <v>0</v>
      </c>
      <c r="K15" s="67"/>
      <c r="L15" s="15">
        <f t="shared" si="5"/>
        <v>0</v>
      </c>
      <c r="M15" s="16">
        <f t="shared" si="6"/>
        <v>0</v>
      </c>
      <c r="N15" s="26"/>
      <c r="O15" s="88" t="s">
        <v>30</v>
      </c>
      <c r="P15" s="89"/>
      <c r="Q15" s="41">
        <f>SUMIF(K13:K91,"Collecte par l'hébergeur",E13:E91)</f>
        <v>0</v>
      </c>
    </row>
    <row r="16" spans="1:18" s="6" customFormat="1" ht="18" thickBot="1">
      <c r="A16" s="11"/>
      <c r="B16" s="11"/>
      <c r="C16" s="29"/>
      <c r="D16" s="37">
        <f t="shared" si="0"/>
        <v>0</v>
      </c>
      <c r="E16" s="13"/>
      <c r="F16" s="13"/>
      <c r="G16" s="63">
        <f t="shared" si="1"/>
        <v>0</v>
      </c>
      <c r="H16" s="16">
        <f t="shared" si="2"/>
        <v>0</v>
      </c>
      <c r="I16" s="42">
        <f t="shared" si="3"/>
        <v>0</v>
      </c>
      <c r="J16" s="37">
        <f t="shared" si="4"/>
        <v>0</v>
      </c>
      <c r="K16" s="67"/>
      <c r="L16" s="15">
        <f t="shared" si="5"/>
        <v>0</v>
      </c>
      <c r="M16" s="16">
        <f t="shared" si="6"/>
        <v>0</v>
      </c>
      <c r="N16" s="26"/>
      <c r="O16" s="80" t="s">
        <v>31</v>
      </c>
      <c r="P16" s="81"/>
      <c r="Q16" s="41">
        <f>SUMIF(K13:K91,"Collecte par l'hébergeur",F13:F91)</f>
        <v>0</v>
      </c>
    </row>
    <row r="17" spans="1:17" s="6" customFormat="1" ht="18" thickBot="1">
      <c r="A17" s="11"/>
      <c r="B17" s="11"/>
      <c r="C17" s="29"/>
      <c r="D17" s="37">
        <f t="shared" si="0"/>
        <v>0</v>
      </c>
      <c r="E17" s="13"/>
      <c r="F17" s="13"/>
      <c r="G17" s="63">
        <f t="shared" si="1"/>
        <v>0</v>
      </c>
      <c r="H17" s="16">
        <f t="shared" si="2"/>
        <v>0</v>
      </c>
      <c r="I17" s="42">
        <f t="shared" si="3"/>
        <v>0</v>
      </c>
      <c r="J17" s="37">
        <f t="shared" si="4"/>
        <v>0</v>
      </c>
      <c r="K17" s="67"/>
      <c r="L17" s="15">
        <f t="shared" si="5"/>
        <v>0</v>
      </c>
      <c r="M17" s="16">
        <f t="shared" si="6"/>
        <v>0</v>
      </c>
      <c r="N17" s="26"/>
      <c r="O17" s="100" t="s">
        <v>20</v>
      </c>
      <c r="P17" s="101"/>
      <c r="Q17" s="102"/>
    </row>
    <row r="18" spans="1:17" s="6" customFormat="1" ht="17.25">
      <c r="A18" s="11"/>
      <c r="B18" s="11"/>
      <c r="C18" s="29"/>
      <c r="D18" s="37">
        <f t="shared" si="0"/>
        <v>0</v>
      </c>
      <c r="E18" s="13"/>
      <c r="F18" s="13"/>
      <c r="G18" s="63">
        <f t="shared" si="1"/>
        <v>0</v>
      </c>
      <c r="H18" s="16">
        <f t="shared" si="2"/>
        <v>0</v>
      </c>
      <c r="I18" s="42">
        <f t="shared" si="3"/>
        <v>0</v>
      </c>
      <c r="J18" s="37">
        <f t="shared" si="4"/>
        <v>0</v>
      </c>
      <c r="K18" s="67"/>
      <c r="L18" s="15">
        <f t="shared" si="5"/>
        <v>0</v>
      </c>
      <c r="M18" s="16">
        <f t="shared" si="6"/>
        <v>0</v>
      </c>
      <c r="N18" s="26"/>
      <c r="O18" s="33" t="s">
        <v>17</v>
      </c>
      <c r="P18" s="8" t="s">
        <v>24</v>
      </c>
      <c r="Q18" s="17">
        <f>SUMIF(K13:K91,"Air BnB",I13:I91)</f>
        <v>0</v>
      </c>
    </row>
    <row r="19" spans="1:17" s="6" customFormat="1" ht="18" thickBot="1">
      <c r="A19" s="11"/>
      <c r="B19" s="11"/>
      <c r="C19" s="29"/>
      <c r="D19" s="37">
        <f t="shared" si="0"/>
        <v>0</v>
      </c>
      <c r="E19" s="13"/>
      <c r="F19" s="13"/>
      <c r="G19" s="63">
        <f t="shared" si="1"/>
        <v>0</v>
      </c>
      <c r="H19" s="16">
        <f t="shared" si="2"/>
        <v>0</v>
      </c>
      <c r="I19" s="42">
        <f t="shared" si="3"/>
        <v>0</v>
      </c>
      <c r="J19" s="37">
        <f t="shared" si="4"/>
        <v>0</v>
      </c>
      <c r="K19" s="67"/>
      <c r="L19" s="15">
        <f t="shared" si="5"/>
        <v>0</v>
      </c>
      <c r="M19" s="16">
        <f t="shared" si="6"/>
        <v>0</v>
      </c>
      <c r="N19" s="26"/>
      <c r="O19" s="34"/>
      <c r="P19" s="9" t="s">
        <v>5</v>
      </c>
      <c r="Q19" s="18">
        <f>SUMIF(K13:K91,"Air BnB",M13:M91)</f>
        <v>0</v>
      </c>
    </row>
    <row r="20" spans="1:17" s="6" customFormat="1" ht="17.25">
      <c r="A20" s="11"/>
      <c r="B20" s="11"/>
      <c r="C20" s="29"/>
      <c r="D20" s="37">
        <f t="shared" si="0"/>
        <v>0</v>
      </c>
      <c r="E20" s="13"/>
      <c r="F20" s="13"/>
      <c r="G20" s="63">
        <f t="shared" si="1"/>
        <v>0</v>
      </c>
      <c r="H20" s="16">
        <f t="shared" si="2"/>
        <v>0</v>
      </c>
      <c r="I20" s="42">
        <f t="shared" si="3"/>
        <v>0</v>
      </c>
      <c r="J20" s="37">
        <f t="shared" si="4"/>
        <v>0</v>
      </c>
      <c r="K20" s="67"/>
      <c r="L20" s="15">
        <f t="shared" si="5"/>
        <v>0</v>
      </c>
      <c r="M20" s="16">
        <f t="shared" si="6"/>
        <v>0</v>
      </c>
      <c r="N20" s="26"/>
      <c r="O20" s="33" t="s">
        <v>21</v>
      </c>
      <c r="P20" s="8" t="s">
        <v>24</v>
      </c>
      <c r="Q20" s="17">
        <f>SUMIF(K13:K91,"Abritel",I13:I91)</f>
        <v>0</v>
      </c>
    </row>
    <row r="21" spans="1:17" s="6" customFormat="1" ht="18" thickBot="1">
      <c r="A21" s="12"/>
      <c r="B21" s="12"/>
      <c r="C21" s="29"/>
      <c r="D21" s="37">
        <f t="shared" si="0"/>
        <v>0</v>
      </c>
      <c r="E21" s="13"/>
      <c r="F21" s="13"/>
      <c r="G21" s="63">
        <f t="shared" si="1"/>
        <v>0</v>
      </c>
      <c r="H21" s="16">
        <f t="shared" si="2"/>
        <v>0</v>
      </c>
      <c r="I21" s="42">
        <f t="shared" si="3"/>
        <v>0</v>
      </c>
      <c r="J21" s="37">
        <f t="shared" si="4"/>
        <v>0</v>
      </c>
      <c r="K21" s="67"/>
      <c r="L21" s="15">
        <f t="shared" si="5"/>
        <v>0</v>
      </c>
      <c r="M21" s="16">
        <f t="shared" si="6"/>
        <v>0</v>
      </c>
      <c r="N21" s="26"/>
      <c r="O21" s="34"/>
      <c r="P21" s="9" t="s">
        <v>5</v>
      </c>
      <c r="Q21" s="18">
        <f>SUMIF(K13:K91,"Abritel",M13:M91)</f>
        <v>0</v>
      </c>
    </row>
    <row r="22" spans="1:17" s="6" customFormat="1" ht="17.25">
      <c r="A22" s="12"/>
      <c r="B22" s="12"/>
      <c r="C22" s="29"/>
      <c r="D22" s="37">
        <f t="shared" si="0"/>
        <v>0</v>
      </c>
      <c r="E22" s="13"/>
      <c r="F22" s="13"/>
      <c r="G22" s="63">
        <f t="shared" si="1"/>
        <v>0</v>
      </c>
      <c r="H22" s="16">
        <f t="shared" si="2"/>
        <v>0</v>
      </c>
      <c r="I22" s="42">
        <f t="shared" si="3"/>
        <v>0</v>
      </c>
      <c r="J22" s="37">
        <f t="shared" si="4"/>
        <v>0</v>
      </c>
      <c r="K22" s="67"/>
      <c r="L22" s="15">
        <f t="shared" si="5"/>
        <v>0</v>
      </c>
      <c r="M22" s="16">
        <f t="shared" si="6"/>
        <v>0</v>
      </c>
      <c r="N22" s="26"/>
      <c r="O22" s="35" t="s">
        <v>22</v>
      </c>
      <c r="P22" s="8" t="s">
        <v>24</v>
      </c>
      <c r="Q22" s="17">
        <f>SUMIF(K13:K91,"Gîte de France",I13:I91)</f>
        <v>0</v>
      </c>
    </row>
    <row r="23" spans="1:17" s="6" customFormat="1" ht="18" thickBot="1">
      <c r="A23" s="12"/>
      <c r="B23" s="12"/>
      <c r="C23" s="29"/>
      <c r="D23" s="37">
        <f t="shared" si="0"/>
        <v>0</v>
      </c>
      <c r="E23" s="13"/>
      <c r="F23" s="13"/>
      <c r="G23" s="63">
        <f t="shared" si="1"/>
        <v>0</v>
      </c>
      <c r="H23" s="16">
        <f t="shared" si="2"/>
        <v>0</v>
      </c>
      <c r="I23" s="42">
        <f t="shared" si="3"/>
        <v>0</v>
      </c>
      <c r="J23" s="37">
        <f t="shared" si="4"/>
        <v>0</v>
      </c>
      <c r="K23" s="67"/>
      <c r="L23" s="15">
        <f t="shared" si="5"/>
        <v>0</v>
      </c>
      <c r="M23" s="16">
        <f t="shared" si="6"/>
        <v>0</v>
      </c>
      <c r="N23" s="26"/>
      <c r="O23" s="32"/>
      <c r="P23" s="10" t="s">
        <v>5</v>
      </c>
      <c r="Q23" s="19">
        <f>SUMIF(K13:K91,"Gîte de France",M13:M91)</f>
        <v>0</v>
      </c>
    </row>
    <row r="24" spans="1:17" s="6" customFormat="1" ht="17.25">
      <c r="A24" s="12"/>
      <c r="B24" s="12"/>
      <c r="C24" s="29"/>
      <c r="D24" s="37">
        <f t="shared" si="0"/>
        <v>0</v>
      </c>
      <c r="E24" s="13"/>
      <c r="F24" s="13"/>
      <c r="G24" s="63">
        <f t="shared" si="1"/>
        <v>0</v>
      </c>
      <c r="H24" s="16">
        <f t="shared" si="2"/>
        <v>0</v>
      </c>
      <c r="I24" s="42">
        <f t="shared" si="3"/>
        <v>0</v>
      </c>
      <c r="J24" s="37">
        <f t="shared" si="4"/>
        <v>0</v>
      </c>
      <c r="K24" s="67"/>
      <c r="L24" s="15">
        <f t="shared" si="5"/>
        <v>0</v>
      </c>
      <c r="M24" s="16">
        <f t="shared" si="6"/>
        <v>0</v>
      </c>
      <c r="N24" s="26"/>
      <c r="O24" s="33" t="s">
        <v>19</v>
      </c>
      <c r="P24" s="8" t="s">
        <v>24</v>
      </c>
      <c r="Q24" s="17">
        <f>SUMIF(K13:K91,"Booking",I13:I91)</f>
        <v>0</v>
      </c>
    </row>
    <row r="25" spans="1:17" s="6" customFormat="1" ht="18" thickBot="1">
      <c r="A25" s="12"/>
      <c r="B25" s="12"/>
      <c r="C25" s="29"/>
      <c r="D25" s="37">
        <f t="shared" si="0"/>
        <v>0</v>
      </c>
      <c r="E25" s="13"/>
      <c r="F25" s="13"/>
      <c r="G25" s="63">
        <f t="shared" si="1"/>
        <v>0</v>
      </c>
      <c r="H25" s="16">
        <f t="shared" si="2"/>
        <v>0</v>
      </c>
      <c r="I25" s="42">
        <f t="shared" si="3"/>
        <v>0</v>
      </c>
      <c r="J25" s="37">
        <f t="shared" si="4"/>
        <v>0</v>
      </c>
      <c r="K25" s="67"/>
      <c r="L25" s="15">
        <f t="shared" si="5"/>
        <v>0</v>
      </c>
      <c r="M25" s="16">
        <f t="shared" si="6"/>
        <v>0</v>
      </c>
      <c r="N25" s="26"/>
      <c r="O25" s="34"/>
      <c r="P25" s="9" t="s">
        <v>5</v>
      </c>
      <c r="Q25" s="18">
        <f>SUMIF(K13:K91,"Booking",M13:M91)</f>
        <v>0</v>
      </c>
    </row>
    <row r="26" spans="1:17" s="6" customFormat="1" ht="17.25">
      <c r="A26" s="12"/>
      <c r="B26" s="12"/>
      <c r="C26" s="29"/>
      <c r="D26" s="37">
        <f t="shared" si="0"/>
        <v>0</v>
      </c>
      <c r="E26" s="13"/>
      <c r="F26" s="13"/>
      <c r="G26" s="63">
        <f t="shared" si="1"/>
        <v>0</v>
      </c>
      <c r="H26" s="16">
        <f t="shared" si="2"/>
        <v>0</v>
      </c>
      <c r="I26" s="42">
        <f t="shared" si="3"/>
        <v>0</v>
      </c>
      <c r="J26" s="37">
        <f t="shared" si="4"/>
        <v>0</v>
      </c>
      <c r="K26" s="67"/>
      <c r="L26" s="15">
        <f t="shared" si="5"/>
        <v>0</v>
      </c>
      <c r="M26" s="16">
        <f t="shared" si="6"/>
        <v>0</v>
      </c>
      <c r="N26" s="26"/>
      <c r="O26" s="31" t="s">
        <v>23</v>
      </c>
      <c r="P26" s="8" t="s">
        <v>24</v>
      </c>
      <c r="Q26" s="17">
        <f>SUMIF(K13:K91,"VRBO",I13:I91)</f>
        <v>0</v>
      </c>
    </row>
    <row r="27" spans="1:17" s="6" customFormat="1" ht="18" thickBot="1">
      <c r="A27" s="12"/>
      <c r="B27" s="12"/>
      <c r="C27" s="29"/>
      <c r="D27" s="37">
        <f t="shared" si="0"/>
        <v>0</v>
      </c>
      <c r="E27" s="13"/>
      <c r="F27" s="13"/>
      <c r="G27" s="63">
        <f t="shared" si="1"/>
        <v>0</v>
      </c>
      <c r="H27" s="16">
        <f t="shared" si="2"/>
        <v>0</v>
      </c>
      <c r="I27" s="42">
        <f t="shared" si="3"/>
        <v>0</v>
      </c>
      <c r="J27" s="37">
        <f t="shared" si="4"/>
        <v>0</v>
      </c>
      <c r="K27" s="67"/>
      <c r="L27" s="15">
        <f t="shared" si="5"/>
        <v>0</v>
      </c>
      <c r="M27" s="16">
        <f t="shared" si="6"/>
        <v>0</v>
      </c>
      <c r="N27" s="26"/>
      <c r="O27" s="32"/>
      <c r="P27" s="10" t="s">
        <v>5</v>
      </c>
      <c r="Q27" s="19">
        <f>SUMIF(K13:K91,"VRBO",M13:M91)</f>
        <v>0</v>
      </c>
    </row>
    <row r="28" spans="1:17" s="6" customFormat="1" ht="17.25">
      <c r="A28" s="12"/>
      <c r="B28" s="12"/>
      <c r="C28" s="29"/>
      <c r="D28" s="37">
        <f t="shared" si="0"/>
        <v>0</v>
      </c>
      <c r="E28" s="13"/>
      <c r="F28" s="13"/>
      <c r="G28" s="63">
        <f t="shared" si="1"/>
        <v>0</v>
      </c>
      <c r="H28" s="16">
        <f t="shared" si="2"/>
        <v>0</v>
      </c>
      <c r="I28" s="42">
        <f t="shared" si="3"/>
        <v>0</v>
      </c>
      <c r="J28" s="37">
        <f t="shared" si="4"/>
        <v>0</v>
      </c>
      <c r="K28" s="67"/>
      <c r="L28" s="15">
        <f t="shared" si="5"/>
        <v>0</v>
      </c>
      <c r="M28" s="16">
        <f t="shared" si="6"/>
        <v>0</v>
      </c>
      <c r="N28" s="26"/>
      <c r="O28" s="73" t="s">
        <v>18</v>
      </c>
      <c r="P28" s="8" t="s">
        <v>24</v>
      </c>
      <c r="Q28" s="17">
        <f>SUMIF(K13:K91,"Le Bon Coin",I13:I91)</f>
        <v>0</v>
      </c>
    </row>
    <row r="29" spans="1:17" s="6" customFormat="1" ht="18" thickBot="1">
      <c r="A29" s="12"/>
      <c r="B29" s="12"/>
      <c r="C29" s="29"/>
      <c r="D29" s="37">
        <f t="shared" si="0"/>
        <v>0</v>
      </c>
      <c r="E29" s="13"/>
      <c r="F29" s="13"/>
      <c r="G29" s="63">
        <f t="shared" si="1"/>
        <v>0</v>
      </c>
      <c r="H29" s="16">
        <f t="shared" si="2"/>
        <v>0</v>
      </c>
      <c r="I29" s="42">
        <f t="shared" si="3"/>
        <v>0</v>
      </c>
      <c r="J29" s="37">
        <f t="shared" si="4"/>
        <v>0</v>
      </c>
      <c r="K29" s="67"/>
      <c r="L29" s="15">
        <f t="shared" si="5"/>
        <v>0</v>
      </c>
      <c r="M29" s="16">
        <f t="shared" si="6"/>
        <v>0</v>
      </c>
      <c r="N29" s="26"/>
      <c r="O29" s="74"/>
      <c r="P29" s="10" t="s">
        <v>5</v>
      </c>
      <c r="Q29" s="19">
        <f>SUMIF(K13:K91,"Le Bon Coin",M13:M91)</f>
        <v>0</v>
      </c>
    </row>
    <row r="30" spans="1:17" s="6" customFormat="1" ht="17.25">
      <c r="A30" s="12"/>
      <c r="B30" s="12"/>
      <c r="C30" s="29"/>
      <c r="D30" s="37">
        <f t="shared" si="0"/>
        <v>0</v>
      </c>
      <c r="E30" s="13"/>
      <c r="F30" s="13"/>
      <c r="G30" s="63">
        <f t="shared" si="1"/>
        <v>0</v>
      </c>
      <c r="H30" s="16">
        <f t="shared" si="2"/>
        <v>0</v>
      </c>
      <c r="I30" s="42">
        <f t="shared" si="3"/>
        <v>0</v>
      </c>
      <c r="J30" s="37">
        <f t="shared" si="4"/>
        <v>0</v>
      </c>
      <c r="K30" s="67"/>
      <c r="L30" s="15">
        <f t="shared" si="5"/>
        <v>0</v>
      </c>
      <c r="M30" s="16">
        <f t="shared" si="6"/>
        <v>0</v>
      </c>
      <c r="N30" s="26"/>
      <c r="O30" s="65"/>
      <c r="P30" s="65"/>
      <c r="Q30" s="65"/>
    </row>
    <row r="31" spans="1:17" s="6" customFormat="1" ht="17.25">
      <c r="A31" s="12"/>
      <c r="B31" s="12"/>
      <c r="C31" s="29"/>
      <c r="D31" s="37">
        <f t="shared" si="0"/>
        <v>0</v>
      </c>
      <c r="E31" s="13"/>
      <c r="F31" s="13"/>
      <c r="G31" s="63">
        <f t="shared" si="1"/>
        <v>0</v>
      </c>
      <c r="H31" s="16">
        <f t="shared" si="2"/>
        <v>0</v>
      </c>
      <c r="I31" s="42">
        <f t="shared" si="3"/>
        <v>0</v>
      </c>
      <c r="J31" s="37">
        <f t="shared" si="4"/>
        <v>0</v>
      </c>
      <c r="K31" s="67"/>
      <c r="L31" s="15">
        <f t="shared" si="5"/>
        <v>0</v>
      </c>
      <c r="M31" s="16">
        <f t="shared" si="6"/>
        <v>0</v>
      </c>
      <c r="N31" s="26"/>
      <c r="O31" s="65"/>
      <c r="P31" s="65"/>
      <c r="Q31" s="65"/>
    </row>
    <row r="32" spans="1:17" s="6" customFormat="1" ht="17.25">
      <c r="A32" s="12"/>
      <c r="B32" s="12"/>
      <c r="C32" s="29"/>
      <c r="D32" s="37">
        <f t="shared" si="0"/>
        <v>0</v>
      </c>
      <c r="E32" s="13"/>
      <c r="F32" s="13"/>
      <c r="G32" s="63">
        <f t="shared" si="1"/>
        <v>0</v>
      </c>
      <c r="H32" s="16">
        <f t="shared" si="2"/>
        <v>0</v>
      </c>
      <c r="I32" s="42">
        <f t="shared" si="3"/>
        <v>0</v>
      </c>
      <c r="J32" s="37">
        <f t="shared" si="4"/>
        <v>0</v>
      </c>
      <c r="K32" s="67"/>
      <c r="L32" s="15">
        <f t="shared" si="5"/>
        <v>0</v>
      </c>
      <c r="M32" s="16">
        <f t="shared" si="6"/>
        <v>0</v>
      </c>
      <c r="N32" s="26"/>
      <c r="O32" s="26"/>
      <c r="P32" s="65"/>
      <c r="Q32" s="65"/>
    </row>
    <row r="33" spans="1:17" s="6" customFormat="1" ht="17.25">
      <c r="A33" s="12"/>
      <c r="B33" s="12"/>
      <c r="C33" s="29"/>
      <c r="D33" s="37">
        <f t="shared" si="0"/>
        <v>0</v>
      </c>
      <c r="E33" s="13"/>
      <c r="F33" s="13"/>
      <c r="G33" s="63">
        <f t="shared" si="1"/>
        <v>0</v>
      </c>
      <c r="H33" s="16">
        <f t="shared" si="2"/>
        <v>0</v>
      </c>
      <c r="I33" s="42">
        <f t="shared" si="3"/>
        <v>0</v>
      </c>
      <c r="J33" s="37">
        <f t="shared" si="4"/>
        <v>0</v>
      </c>
      <c r="K33" s="67"/>
      <c r="L33" s="15">
        <f t="shared" si="5"/>
        <v>0</v>
      </c>
      <c r="M33" s="16">
        <f t="shared" si="6"/>
        <v>0</v>
      </c>
      <c r="N33" s="26"/>
      <c r="O33" s="26"/>
      <c r="P33" s="65"/>
      <c r="Q33" s="65"/>
    </row>
    <row r="34" spans="1:17" s="6" customFormat="1" ht="17.25">
      <c r="A34" s="12"/>
      <c r="B34" s="12"/>
      <c r="C34" s="29"/>
      <c r="D34" s="37">
        <f t="shared" si="0"/>
        <v>0</v>
      </c>
      <c r="E34" s="13"/>
      <c r="F34" s="13"/>
      <c r="G34" s="63">
        <f t="shared" si="1"/>
        <v>0</v>
      </c>
      <c r="H34" s="16">
        <f t="shared" si="2"/>
        <v>0</v>
      </c>
      <c r="I34" s="42">
        <f t="shared" si="3"/>
        <v>0</v>
      </c>
      <c r="J34" s="37">
        <f t="shared" si="4"/>
        <v>0</v>
      </c>
      <c r="K34" s="67"/>
      <c r="L34" s="15">
        <f t="shared" si="5"/>
        <v>0</v>
      </c>
      <c r="M34" s="16">
        <f t="shared" si="6"/>
        <v>0</v>
      </c>
      <c r="N34" s="26"/>
      <c r="O34" s="26"/>
      <c r="P34" s="65"/>
      <c r="Q34" s="65"/>
    </row>
    <row r="35" spans="1:17" s="6" customFormat="1" ht="17.25">
      <c r="A35" s="12"/>
      <c r="B35" s="12"/>
      <c r="C35" s="29"/>
      <c r="D35" s="37">
        <f t="shared" si="0"/>
        <v>0</v>
      </c>
      <c r="E35" s="13"/>
      <c r="F35" s="13"/>
      <c r="G35" s="63">
        <f t="shared" si="1"/>
        <v>0</v>
      </c>
      <c r="H35" s="16">
        <f t="shared" si="2"/>
        <v>0</v>
      </c>
      <c r="I35" s="42">
        <f t="shared" si="3"/>
        <v>0</v>
      </c>
      <c r="J35" s="37">
        <f t="shared" si="4"/>
        <v>0</v>
      </c>
      <c r="K35" s="67"/>
      <c r="L35" s="15">
        <f t="shared" si="5"/>
        <v>0</v>
      </c>
      <c r="M35" s="16">
        <f t="shared" si="6"/>
        <v>0</v>
      </c>
      <c r="N35" s="26"/>
      <c r="O35" s="26"/>
      <c r="P35" s="65"/>
      <c r="Q35" s="65"/>
    </row>
    <row r="36" spans="1:17" s="6" customFormat="1" ht="17.45" customHeight="1">
      <c r="A36" s="12"/>
      <c r="B36" s="12"/>
      <c r="C36" s="29"/>
      <c r="D36" s="37">
        <f t="shared" si="0"/>
        <v>0</v>
      </c>
      <c r="E36" s="13"/>
      <c r="F36" s="13"/>
      <c r="G36" s="63">
        <f t="shared" si="1"/>
        <v>0</v>
      </c>
      <c r="H36" s="16">
        <f t="shared" si="2"/>
        <v>0</v>
      </c>
      <c r="I36" s="42">
        <f t="shared" si="3"/>
        <v>0</v>
      </c>
      <c r="J36" s="37">
        <f t="shared" si="4"/>
        <v>0</v>
      </c>
      <c r="K36" s="67"/>
      <c r="L36" s="15">
        <f t="shared" si="5"/>
        <v>0</v>
      </c>
      <c r="M36" s="16">
        <f t="shared" si="6"/>
        <v>0</v>
      </c>
      <c r="N36" s="26"/>
      <c r="O36" s="26"/>
      <c r="P36" s="65"/>
      <c r="Q36" s="65"/>
    </row>
    <row r="37" spans="1:17" s="6" customFormat="1" ht="17.25">
      <c r="A37" s="12"/>
      <c r="B37" s="12"/>
      <c r="C37" s="29"/>
      <c r="D37" s="37">
        <f t="shared" si="0"/>
        <v>0</v>
      </c>
      <c r="E37" s="13"/>
      <c r="F37" s="13"/>
      <c r="G37" s="63">
        <f t="shared" si="1"/>
        <v>0</v>
      </c>
      <c r="H37" s="16">
        <f t="shared" si="2"/>
        <v>0</v>
      </c>
      <c r="I37" s="42">
        <f t="shared" si="3"/>
        <v>0</v>
      </c>
      <c r="J37" s="37">
        <f t="shared" si="4"/>
        <v>0</v>
      </c>
      <c r="K37" s="67"/>
      <c r="L37" s="15">
        <f t="shared" si="5"/>
        <v>0</v>
      </c>
      <c r="M37" s="16">
        <f t="shared" si="6"/>
        <v>0</v>
      </c>
      <c r="N37" s="26"/>
      <c r="O37" s="26"/>
      <c r="P37" s="65"/>
      <c r="Q37" s="65"/>
    </row>
    <row r="38" spans="1:17" s="6" customFormat="1" ht="17.25">
      <c r="A38" s="12"/>
      <c r="B38" s="12"/>
      <c r="C38" s="29"/>
      <c r="D38" s="37">
        <f t="shared" si="0"/>
        <v>0</v>
      </c>
      <c r="E38" s="13"/>
      <c r="F38" s="13"/>
      <c r="G38" s="63">
        <f t="shared" si="1"/>
        <v>0</v>
      </c>
      <c r="H38" s="16">
        <f t="shared" si="2"/>
        <v>0</v>
      </c>
      <c r="I38" s="42">
        <f t="shared" si="3"/>
        <v>0</v>
      </c>
      <c r="J38" s="37">
        <f t="shared" si="4"/>
        <v>0</v>
      </c>
      <c r="K38" s="67"/>
      <c r="L38" s="15">
        <f t="shared" si="5"/>
        <v>0</v>
      </c>
      <c r="M38" s="16">
        <f t="shared" si="6"/>
        <v>0</v>
      </c>
      <c r="N38" s="26"/>
      <c r="O38" s="26"/>
      <c r="P38" s="65"/>
      <c r="Q38" s="65"/>
    </row>
    <row r="39" spans="1:17" s="6" customFormat="1" ht="17.25">
      <c r="A39" s="12"/>
      <c r="B39" s="12"/>
      <c r="C39" s="29"/>
      <c r="D39" s="37">
        <f t="shared" si="0"/>
        <v>0</v>
      </c>
      <c r="E39" s="13"/>
      <c r="F39" s="13"/>
      <c r="G39" s="63">
        <f t="shared" si="1"/>
        <v>0</v>
      </c>
      <c r="H39" s="16">
        <f t="shared" si="2"/>
        <v>0</v>
      </c>
      <c r="I39" s="42">
        <f t="shared" si="3"/>
        <v>0</v>
      </c>
      <c r="J39" s="37">
        <f t="shared" si="4"/>
        <v>0</v>
      </c>
      <c r="K39" s="67"/>
      <c r="L39" s="15">
        <f t="shared" si="5"/>
        <v>0</v>
      </c>
      <c r="M39" s="16">
        <f t="shared" si="6"/>
        <v>0</v>
      </c>
      <c r="N39" s="26"/>
      <c r="O39" s="26"/>
      <c r="P39" s="65"/>
      <c r="Q39" s="65"/>
    </row>
    <row r="40" spans="1:17" s="6" customFormat="1" ht="17.25">
      <c r="A40" s="12"/>
      <c r="B40" s="12"/>
      <c r="C40" s="29"/>
      <c r="D40" s="37">
        <f t="shared" si="0"/>
        <v>0</v>
      </c>
      <c r="E40" s="13"/>
      <c r="F40" s="13"/>
      <c r="G40" s="63">
        <f t="shared" si="1"/>
        <v>0</v>
      </c>
      <c r="H40" s="16">
        <f t="shared" si="2"/>
        <v>0</v>
      </c>
      <c r="I40" s="42">
        <f t="shared" si="3"/>
        <v>0</v>
      </c>
      <c r="J40" s="37">
        <f t="shared" si="4"/>
        <v>0</v>
      </c>
      <c r="K40" s="67"/>
      <c r="L40" s="15">
        <f t="shared" si="5"/>
        <v>0</v>
      </c>
      <c r="M40" s="16">
        <f t="shared" si="6"/>
        <v>0</v>
      </c>
      <c r="N40" s="26"/>
      <c r="O40" s="26"/>
      <c r="P40" s="65"/>
      <c r="Q40" s="65"/>
    </row>
    <row r="41" spans="1:17" s="6" customFormat="1" ht="17.25">
      <c r="A41" s="12"/>
      <c r="B41" s="12"/>
      <c r="C41" s="29"/>
      <c r="D41" s="37">
        <f t="shared" si="0"/>
        <v>0</v>
      </c>
      <c r="E41" s="13"/>
      <c r="F41" s="13"/>
      <c r="G41" s="63">
        <f t="shared" si="1"/>
        <v>0</v>
      </c>
      <c r="H41" s="16">
        <f t="shared" si="2"/>
        <v>0</v>
      </c>
      <c r="I41" s="42">
        <f t="shared" si="3"/>
        <v>0</v>
      </c>
      <c r="J41" s="37">
        <f t="shared" si="4"/>
        <v>0</v>
      </c>
      <c r="K41" s="67"/>
      <c r="L41" s="15">
        <f t="shared" si="5"/>
        <v>0</v>
      </c>
      <c r="M41" s="16">
        <f t="shared" si="6"/>
        <v>0</v>
      </c>
      <c r="N41" s="26"/>
      <c r="O41" s="26"/>
      <c r="P41" s="65"/>
      <c r="Q41" s="65"/>
    </row>
    <row r="42" spans="1:17" s="6" customFormat="1" ht="17.25">
      <c r="A42" s="12"/>
      <c r="B42" s="12"/>
      <c r="C42" s="29"/>
      <c r="D42" s="37">
        <f t="shared" si="0"/>
        <v>0</v>
      </c>
      <c r="E42" s="13"/>
      <c r="F42" s="13"/>
      <c r="G42" s="63">
        <f t="shared" si="1"/>
        <v>0</v>
      </c>
      <c r="H42" s="16">
        <f t="shared" si="2"/>
        <v>0</v>
      </c>
      <c r="I42" s="42">
        <f t="shared" si="3"/>
        <v>0</v>
      </c>
      <c r="J42" s="37">
        <f t="shared" si="4"/>
        <v>0</v>
      </c>
      <c r="K42" s="67"/>
      <c r="L42" s="15">
        <f t="shared" si="5"/>
        <v>0</v>
      </c>
      <c r="M42" s="16">
        <f t="shared" si="6"/>
        <v>0</v>
      </c>
      <c r="N42" s="26"/>
      <c r="O42" s="26"/>
      <c r="P42" s="65"/>
      <c r="Q42" s="65"/>
    </row>
    <row r="43" spans="1:17" s="6" customFormat="1" ht="17.25">
      <c r="A43" s="12"/>
      <c r="B43" s="12"/>
      <c r="C43" s="29"/>
      <c r="D43" s="37">
        <f t="shared" si="0"/>
        <v>0</v>
      </c>
      <c r="E43" s="13"/>
      <c r="F43" s="13"/>
      <c r="G43" s="63">
        <f t="shared" si="1"/>
        <v>0</v>
      </c>
      <c r="H43" s="16">
        <f t="shared" si="2"/>
        <v>0</v>
      </c>
      <c r="I43" s="42">
        <f t="shared" si="3"/>
        <v>0</v>
      </c>
      <c r="J43" s="37">
        <f t="shared" si="4"/>
        <v>0</v>
      </c>
      <c r="K43" s="67"/>
      <c r="L43" s="15">
        <f t="shared" si="5"/>
        <v>0</v>
      </c>
      <c r="M43" s="16">
        <f t="shared" si="6"/>
        <v>0</v>
      </c>
      <c r="N43" s="26"/>
      <c r="O43" s="26"/>
      <c r="P43" s="65"/>
      <c r="Q43" s="65"/>
    </row>
    <row r="44" spans="1:17" s="6" customFormat="1" ht="17.25">
      <c r="A44" s="12"/>
      <c r="B44" s="12"/>
      <c r="C44" s="29"/>
      <c r="D44" s="37">
        <f t="shared" si="0"/>
        <v>0</v>
      </c>
      <c r="E44" s="13"/>
      <c r="F44" s="13"/>
      <c r="G44" s="63">
        <f t="shared" si="1"/>
        <v>0</v>
      </c>
      <c r="H44" s="16">
        <f t="shared" si="2"/>
        <v>0</v>
      </c>
      <c r="I44" s="42">
        <f t="shared" si="3"/>
        <v>0</v>
      </c>
      <c r="J44" s="37">
        <f t="shared" si="4"/>
        <v>0</v>
      </c>
      <c r="K44" s="67"/>
      <c r="L44" s="15">
        <f t="shared" si="5"/>
        <v>0</v>
      </c>
      <c r="M44" s="16">
        <f t="shared" si="6"/>
        <v>0</v>
      </c>
      <c r="N44" s="26"/>
      <c r="O44" s="26"/>
      <c r="P44" s="65"/>
      <c r="Q44" s="65"/>
    </row>
    <row r="45" spans="1:17" s="6" customFormat="1" ht="17.25">
      <c r="A45" s="12"/>
      <c r="B45" s="12"/>
      <c r="C45" s="29"/>
      <c r="D45" s="37">
        <f t="shared" si="0"/>
        <v>0</v>
      </c>
      <c r="E45" s="13"/>
      <c r="F45" s="13"/>
      <c r="G45" s="63">
        <f t="shared" si="1"/>
        <v>0</v>
      </c>
      <c r="H45" s="16">
        <f t="shared" si="2"/>
        <v>0</v>
      </c>
      <c r="I45" s="42">
        <f t="shared" si="3"/>
        <v>0</v>
      </c>
      <c r="J45" s="37">
        <f t="shared" si="4"/>
        <v>0</v>
      </c>
      <c r="K45" s="67"/>
      <c r="L45" s="15">
        <f t="shared" si="5"/>
        <v>0</v>
      </c>
      <c r="M45" s="16">
        <f t="shared" si="6"/>
        <v>0</v>
      </c>
      <c r="N45" s="26"/>
      <c r="O45" s="26"/>
      <c r="P45" s="65"/>
      <c r="Q45" s="65"/>
    </row>
    <row r="46" spans="1:17" s="6" customFormat="1" ht="17.25">
      <c r="A46" s="12"/>
      <c r="B46" s="12"/>
      <c r="C46" s="29"/>
      <c r="D46" s="37">
        <f t="shared" si="0"/>
        <v>0</v>
      </c>
      <c r="E46" s="13"/>
      <c r="F46" s="13"/>
      <c r="G46" s="63">
        <f t="shared" si="1"/>
        <v>0</v>
      </c>
      <c r="H46" s="16">
        <f t="shared" si="2"/>
        <v>0</v>
      </c>
      <c r="I46" s="42">
        <f t="shared" si="3"/>
        <v>0</v>
      </c>
      <c r="J46" s="37">
        <f t="shared" si="4"/>
        <v>0</v>
      </c>
      <c r="K46" s="67"/>
      <c r="L46" s="15">
        <f t="shared" si="5"/>
        <v>0</v>
      </c>
      <c r="M46" s="16">
        <f t="shared" si="6"/>
        <v>0</v>
      </c>
      <c r="N46" s="26"/>
      <c r="O46" s="26"/>
      <c r="P46" s="65"/>
      <c r="Q46" s="65"/>
    </row>
    <row r="47" spans="1:17" s="6" customFormat="1" ht="17.25">
      <c r="A47" s="12"/>
      <c r="B47" s="12"/>
      <c r="C47" s="29"/>
      <c r="D47" s="37">
        <f t="shared" si="0"/>
        <v>0</v>
      </c>
      <c r="E47" s="13"/>
      <c r="F47" s="13"/>
      <c r="G47" s="63">
        <f t="shared" si="1"/>
        <v>0</v>
      </c>
      <c r="H47" s="16">
        <f t="shared" si="2"/>
        <v>0</v>
      </c>
      <c r="I47" s="42">
        <f t="shared" si="3"/>
        <v>0</v>
      </c>
      <c r="J47" s="37">
        <f t="shared" si="4"/>
        <v>0</v>
      </c>
      <c r="K47" s="67"/>
      <c r="L47" s="15">
        <f t="shared" si="5"/>
        <v>0</v>
      </c>
      <c r="M47" s="16">
        <f t="shared" si="6"/>
        <v>0</v>
      </c>
      <c r="N47" s="26"/>
      <c r="O47" s="26"/>
      <c r="P47" s="65"/>
      <c r="Q47" s="65"/>
    </row>
    <row r="48" spans="1:17" s="6" customFormat="1" ht="17.25">
      <c r="A48" s="12"/>
      <c r="B48" s="12"/>
      <c r="C48" s="29"/>
      <c r="D48" s="37">
        <f t="shared" si="0"/>
        <v>0</v>
      </c>
      <c r="E48" s="13"/>
      <c r="F48" s="13"/>
      <c r="G48" s="63">
        <f t="shared" si="1"/>
        <v>0</v>
      </c>
      <c r="H48" s="16">
        <f t="shared" si="2"/>
        <v>0</v>
      </c>
      <c r="I48" s="42">
        <f t="shared" si="3"/>
        <v>0</v>
      </c>
      <c r="J48" s="37">
        <f t="shared" si="4"/>
        <v>0</v>
      </c>
      <c r="K48" s="67"/>
      <c r="L48" s="15">
        <f t="shared" si="5"/>
        <v>0</v>
      </c>
      <c r="M48" s="16">
        <f t="shared" si="6"/>
        <v>0</v>
      </c>
      <c r="N48" s="26"/>
      <c r="O48" s="26"/>
      <c r="P48" s="65"/>
      <c r="Q48" s="65"/>
    </row>
    <row r="49" spans="1:17" s="6" customFormat="1" ht="17.25">
      <c r="A49" s="12"/>
      <c r="B49" s="12"/>
      <c r="C49" s="29"/>
      <c r="D49" s="37">
        <f t="shared" si="0"/>
        <v>0</v>
      </c>
      <c r="E49" s="13"/>
      <c r="F49" s="13"/>
      <c r="G49" s="63">
        <f t="shared" si="1"/>
        <v>0</v>
      </c>
      <c r="H49" s="16">
        <f t="shared" si="2"/>
        <v>0</v>
      </c>
      <c r="I49" s="42">
        <f t="shared" si="3"/>
        <v>0</v>
      </c>
      <c r="J49" s="37">
        <f t="shared" si="4"/>
        <v>0</v>
      </c>
      <c r="K49" s="67"/>
      <c r="L49" s="15">
        <f t="shared" si="5"/>
        <v>0</v>
      </c>
      <c r="M49" s="16">
        <f t="shared" si="6"/>
        <v>0</v>
      </c>
      <c r="N49" s="26"/>
      <c r="O49" s="26"/>
      <c r="P49" s="65"/>
      <c r="Q49" s="65"/>
    </row>
    <row r="50" spans="1:17" s="7" customFormat="1" ht="16.5">
      <c r="A50" s="12"/>
      <c r="B50" s="12"/>
      <c r="C50" s="29"/>
      <c r="D50" s="37">
        <f t="shared" si="0"/>
        <v>0</v>
      </c>
      <c r="E50" s="13"/>
      <c r="F50" s="13"/>
      <c r="G50" s="63">
        <f t="shared" si="1"/>
        <v>0</v>
      </c>
      <c r="H50" s="16">
        <f t="shared" si="2"/>
        <v>0</v>
      </c>
      <c r="I50" s="42">
        <f t="shared" si="3"/>
        <v>0</v>
      </c>
      <c r="J50" s="37">
        <f t="shared" si="4"/>
        <v>0</v>
      </c>
      <c r="K50" s="67"/>
      <c r="L50" s="15">
        <f t="shared" si="5"/>
        <v>0</v>
      </c>
      <c r="M50" s="16">
        <f t="shared" si="6"/>
        <v>0</v>
      </c>
      <c r="N50" s="26"/>
      <c r="O50" s="26"/>
      <c r="P50" s="66"/>
      <c r="Q50" s="66"/>
    </row>
    <row r="51" spans="1:17" s="7" customFormat="1" ht="16.5">
      <c r="A51" s="12"/>
      <c r="B51" s="12"/>
      <c r="C51" s="29"/>
      <c r="D51" s="37">
        <f t="shared" si="0"/>
        <v>0</v>
      </c>
      <c r="E51" s="13"/>
      <c r="F51" s="13"/>
      <c r="G51" s="63">
        <f t="shared" si="1"/>
        <v>0</v>
      </c>
      <c r="H51" s="16">
        <f t="shared" si="2"/>
        <v>0</v>
      </c>
      <c r="I51" s="42">
        <f t="shared" si="3"/>
        <v>0</v>
      </c>
      <c r="J51" s="37">
        <f t="shared" si="4"/>
        <v>0</v>
      </c>
      <c r="K51" s="67"/>
      <c r="L51" s="15">
        <f t="shared" si="5"/>
        <v>0</v>
      </c>
      <c r="M51" s="16">
        <f t="shared" si="6"/>
        <v>0</v>
      </c>
      <c r="N51" s="26"/>
      <c r="O51" s="26"/>
      <c r="P51" s="66"/>
      <c r="Q51" s="66"/>
    </row>
    <row r="52" spans="1:17" s="7" customFormat="1" ht="16.5">
      <c r="A52" s="12"/>
      <c r="B52" s="12"/>
      <c r="C52" s="29"/>
      <c r="D52" s="37">
        <f t="shared" si="0"/>
        <v>0</v>
      </c>
      <c r="E52" s="13"/>
      <c r="F52" s="13"/>
      <c r="G52" s="63">
        <f t="shared" si="1"/>
        <v>0</v>
      </c>
      <c r="H52" s="16">
        <f t="shared" si="2"/>
        <v>0</v>
      </c>
      <c r="I52" s="42">
        <f t="shared" si="3"/>
        <v>0</v>
      </c>
      <c r="J52" s="37">
        <f t="shared" si="4"/>
        <v>0</v>
      </c>
      <c r="K52" s="67"/>
      <c r="L52" s="15">
        <f t="shared" si="5"/>
        <v>0</v>
      </c>
      <c r="M52" s="16">
        <f t="shared" si="6"/>
        <v>0</v>
      </c>
      <c r="N52" s="26"/>
      <c r="O52" s="26"/>
      <c r="P52" s="66"/>
      <c r="Q52" s="66"/>
    </row>
    <row r="53" spans="1:17" s="7" customFormat="1" ht="16.5">
      <c r="A53" s="12"/>
      <c r="B53" s="12"/>
      <c r="C53" s="29"/>
      <c r="D53" s="37">
        <f t="shared" si="0"/>
        <v>0</v>
      </c>
      <c r="E53" s="13"/>
      <c r="F53" s="13"/>
      <c r="G53" s="63">
        <f t="shared" si="1"/>
        <v>0</v>
      </c>
      <c r="H53" s="16">
        <f t="shared" si="2"/>
        <v>0</v>
      </c>
      <c r="I53" s="42">
        <f t="shared" si="3"/>
        <v>0</v>
      </c>
      <c r="J53" s="37">
        <f t="shared" si="4"/>
        <v>0</v>
      </c>
      <c r="K53" s="67"/>
      <c r="L53" s="15">
        <f t="shared" si="5"/>
        <v>0</v>
      </c>
      <c r="M53" s="16">
        <f t="shared" si="6"/>
        <v>0</v>
      </c>
      <c r="N53" s="66"/>
      <c r="O53" s="66"/>
      <c r="P53" s="66"/>
      <c r="Q53" s="66"/>
    </row>
    <row r="54" spans="1:17" s="7" customFormat="1" ht="16.5">
      <c r="A54" s="12"/>
      <c r="B54" s="12"/>
      <c r="C54" s="29"/>
      <c r="D54" s="37">
        <f t="shared" si="0"/>
        <v>0</v>
      </c>
      <c r="E54" s="13"/>
      <c r="F54" s="13"/>
      <c r="G54" s="63">
        <f t="shared" si="1"/>
        <v>0</v>
      </c>
      <c r="H54" s="16">
        <f t="shared" si="2"/>
        <v>0</v>
      </c>
      <c r="I54" s="42">
        <f t="shared" si="3"/>
        <v>0</v>
      </c>
      <c r="J54" s="37">
        <f t="shared" si="4"/>
        <v>0</v>
      </c>
      <c r="K54" s="67"/>
      <c r="L54" s="15">
        <f t="shared" si="5"/>
        <v>0</v>
      </c>
      <c r="M54" s="16">
        <f t="shared" si="6"/>
        <v>0</v>
      </c>
      <c r="N54" s="66"/>
      <c r="O54" s="66"/>
      <c r="P54" s="66"/>
      <c r="Q54" s="66"/>
    </row>
    <row r="55" spans="1:17" s="7" customFormat="1" ht="16.5">
      <c r="A55" s="12"/>
      <c r="B55" s="12"/>
      <c r="C55" s="29"/>
      <c r="D55" s="37">
        <f t="shared" si="0"/>
        <v>0</v>
      </c>
      <c r="E55" s="13"/>
      <c r="F55" s="13"/>
      <c r="G55" s="63">
        <f t="shared" si="1"/>
        <v>0</v>
      </c>
      <c r="H55" s="16">
        <f t="shared" si="2"/>
        <v>0</v>
      </c>
      <c r="I55" s="42">
        <f t="shared" si="3"/>
        <v>0</v>
      </c>
      <c r="J55" s="37">
        <f t="shared" si="4"/>
        <v>0</v>
      </c>
      <c r="K55" s="67"/>
      <c r="L55" s="15">
        <f t="shared" si="5"/>
        <v>0</v>
      </c>
      <c r="M55" s="16">
        <f t="shared" si="6"/>
        <v>0</v>
      </c>
      <c r="N55" s="66"/>
      <c r="O55" s="66"/>
      <c r="P55" s="66"/>
      <c r="Q55" s="66"/>
    </row>
    <row r="56" spans="1:17" s="7" customFormat="1" ht="16.5">
      <c r="A56" s="12"/>
      <c r="B56" s="12"/>
      <c r="C56" s="29"/>
      <c r="D56" s="37">
        <f t="shared" si="0"/>
        <v>0</v>
      </c>
      <c r="E56" s="13"/>
      <c r="F56" s="13"/>
      <c r="G56" s="63">
        <f t="shared" si="1"/>
        <v>0</v>
      </c>
      <c r="H56" s="16">
        <f t="shared" si="2"/>
        <v>0</v>
      </c>
      <c r="I56" s="42">
        <f t="shared" si="3"/>
        <v>0</v>
      </c>
      <c r="J56" s="37">
        <f t="shared" si="4"/>
        <v>0</v>
      </c>
      <c r="K56" s="67"/>
      <c r="L56" s="15">
        <f t="shared" si="5"/>
        <v>0</v>
      </c>
      <c r="M56" s="16">
        <f t="shared" si="6"/>
        <v>0</v>
      </c>
      <c r="N56" s="66"/>
      <c r="O56" s="66"/>
      <c r="P56" s="66"/>
      <c r="Q56" s="66"/>
    </row>
    <row r="57" spans="1:17" s="7" customFormat="1" ht="16.5">
      <c r="A57" s="12"/>
      <c r="B57" s="12"/>
      <c r="C57" s="29"/>
      <c r="D57" s="37">
        <f t="shared" si="0"/>
        <v>0</v>
      </c>
      <c r="E57" s="13"/>
      <c r="F57" s="13"/>
      <c r="G57" s="63">
        <f t="shared" si="1"/>
        <v>0</v>
      </c>
      <c r="H57" s="16">
        <f t="shared" si="2"/>
        <v>0</v>
      </c>
      <c r="I57" s="42">
        <f t="shared" si="3"/>
        <v>0</v>
      </c>
      <c r="J57" s="37">
        <f t="shared" si="4"/>
        <v>0</v>
      </c>
      <c r="K57" s="67"/>
      <c r="L57" s="15">
        <f t="shared" si="5"/>
        <v>0</v>
      </c>
      <c r="M57" s="16">
        <f t="shared" si="6"/>
        <v>0</v>
      </c>
      <c r="N57" s="66"/>
      <c r="O57" s="66"/>
      <c r="P57" s="66"/>
      <c r="Q57" s="66"/>
    </row>
    <row r="58" spans="1:17" s="7" customFormat="1" ht="16.5">
      <c r="A58" s="12"/>
      <c r="B58" s="12"/>
      <c r="C58" s="29"/>
      <c r="D58" s="37">
        <f t="shared" si="0"/>
        <v>0</v>
      </c>
      <c r="E58" s="13"/>
      <c r="F58" s="13"/>
      <c r="G58" s="63">
        <f t="shared" si="1"/>
        <v>0</v>
      </c>
      <c r="H58" s="16">
        <f t="shared" si="2"/>
        <v>0</v>
      </c>
      <c r="I58" s="42">
        <f t="shared" si="3"/>
        <v>0</v>
      </c>
      <c r="J58" s="37">
        <f t="shared" si="4"/>
        <v>0</v>
      </c>
      <c r="K58" s="67"/>
      <c r="L58" s="15">
        <f t="shared" si="5"/>
        <v>0</v>
      </c>
      <c r="M58" s="16">
        <f t="shared" si="6"/>
        <v>0</v>
      </c>
      <c r="N58" s="66"/>
      <c r="O58" s="66"/>
      <c r="P58" s="66"/>
      <c r="Q58" s="66"/>
    </row>
    <row r="59" spans="1:17" s="7" customFormat="1" ht="16.5">
      <c r="A59" s="12"/>
      <c r="B59" s="12"/>
      <c r="C59" s="29"/>
      <c r="D59" s="37">
        <f t="shared" si="0"/>
        <v>0</v>
      </c>
      <c r="E59" s="13"/>
      <c r="F59" s="13"/>
      <c r="G59" s="63">
        <f t="shared" si="1"/>
        <v>0</v>
      </c>
      <c r="H59" s="16">
        <f t="shared" si="2"/>
        <v>0</v>
      </c>
      <c r="I59" s="42">
        <f t="shared" si="3"/>
        <v>0</v>
      </c>
      <c r="J59" s="37">
        <f t="shared" si="4"/>
        <v>0</v>
      </c>
      <c r="K59" s="67"/>
      <c r="L59" s="15">
        <f t="shared" si="5"/>
        <v>0</v>
      </c>
      <c r="M59" s="16">
        <f t="shared" si="6"/>
        <v>0</v>
      </c>
      <c r="N59" s="66"/>
      <c r="O59" s="66"/>
      <c r="P59" s="66"/>
      <c r="Q59" s="66"/>
    </row>
    <row r="60" spans="1:17" s="7" customFormat="1" ht="16.5">
      <c r="A60" s="12"/>
      <c r="B60" s="12"/>
      <c r="C60" s="29"/>
      <c r="D60" s="37">
        <f t="shared" si="0"/>
        <v>0</v>
      </c>
      <c r="E60" s="13"/>
      <c r="F60" s="13"/>
      <c r="G60" s="63">
        <f t="shared" si="1"/>
        <v>0</v>
      </c>
      <c r="H60" s="16">
        <f t="shared" si="2"/>
        <v>0</v>
      </c>
      <c r="I60" s="42">
        <f t="shared" si="3"/>
        <v>0</v>
      </c>
      <c r="J60" s="37">
        <f t="shared" si="4"/>
        <v>0</v>
      </c>
      <c r="K60" s="67"/>
      <c r="L60" s="15">
        <f t="shared" si="5"/>
        <v>0</v>
      </c>
      <c r="M60" s="16">
        <f t="shared" si="6"/>
        <v>0</v>
      </c>
      <c r="N60" s="66"/>
      <c r="O60" s="66"/>
      <c r="P60" s="66"/>
      <c r="Q60" s="66"/>
    </row>
    <row r="61" spans="1:17" s="7" customFormat="1" ht="16.5">
      <c r="A61" s="12"/>
      <c r="B61" s="12"/>
      <c r="C61" s="29"/>
      <c r="D61" s="37">
        <f t="shared" si="0"/>
        <v>0</v>
      </c>
      <c r="E61" s="13"/>
      <c r="F61" s="13"/>
      <c r="G61" s="63">
        <f t="shared" si="1"/>
        <v>0</v>
      </c>
      <c r="H61" s="16">
        <f t="shared" si="2"/>
        <v>0</v>
      </c>
      <c r="I61" s="42">
        <f t="shared" si="3"/>
        <v>0</v>
      </c>
      <c r="J61" s="37">
        <f t="shared" si="4"/>
        <v>0</v>
      </c>
      <c r="K61" s="67"/>
      <c r="L61" s="15">
        <f t="shared" si="5"/>
        <v>0</v>
      </c>
      <c r="M61" s="16">
        <f t="shared" si="6"/>
        <v>0</v>
      </c>
      <c r="N61" s="66"/>
      <c r="O61" s="66"/>
      <c r="P61" s="66"/>
      <c r="Q61" s="66"/>
    </row>
    <row r="62" spans="1:17" s="7" customFormat="1" ht="16.5">
      <c r="A62" s="12"/>
      <c r="B62" s="12"/>
      <c r="C62" s="29"/>
      <c r="D62" s="37">
        <f t="shared" si="0"/>
        <v>0</v>
      </c>
      <c r="E62" s="13"/>
      <c r="F62" s="13"/>
      <c r="G62" s="63">
        <f t="shared" si="1"/>
        <v>0</v>
      </c>
      <c r="H62" s="16">
        <f t="shared" si="2"/>
        <v>0</v>
      </c>
      <c r="I62" s="42">
        <f t="shared" si="3"/>
        <v>0</v>
      </c>
      <c r="J62" s="37">
        <f t="shared" si="4"/>
        <v>0</v>
      </c>
      <c r="K62" s="67"/>
      <c r="L62" s="15">
        <f t="shared" si="5"/>
        <v>0</v>
      </c>
      <c r="M62" s="16">
        <f t="shared" si="6"/>
        <v>0</v>
      </c>
      <c r="N62" s="66"/>
      <c r="O62" s="66"/>
      <c r="P62" s="66"/>
      <c r="Q62" s="66"/>
    </row>
    <row r="63" spans="1:17" ht="16.5">
      <c r="A63" s="12"/>
      <c r="B63" s="12"/>
      <c r="C63" s="29"/>
      <c r="D63" s="37">
        <f t="shared" si="0"/>
        <v>0</v>
      </c>
      <c r="E63" s="13"/>
      <c r="F63" s="13"/>
      <c r="G63" s="63">
        <f t="shared" si="1"/>
        <v>0</v>
      </c>
      <c r="H63" s="16">
        <f t="shared" si="2"/>
        <v>0</v>
      </c>
      <c r="I63" s="42">
        <f t="shared" si="3"/>
        <v>0</v>
      </c>
      <c r="J63" s="37">
        <f t="shared" si="4"/>
        <v>0</v>
      </c>
      <c r="K63" s="67"/>
      <c r="L63" s="15">
        <f t="shared" si="5"/>
        <v>0</v>
      </c>
      <c r="M63" s="16">
        <f t="shared" si="6"/>
        <v>0</v>
      </c>
      <c r="N63" s="44"/>
      <c r="O63" s="44"/>
      <c r="P63" s="44"/>
      <c r="Q63" s="44"/>
    </row>
    <row r="64" spans="1:17" ht="16.5">
      <c r="A64" s="12"/>
      <c r="B64" s="12"/>
      <c r="C64" s="29"/>
      <c r="D64" s="37">
        <f t="shared" si="0"/>
        <v>0</v>
      </c>
      <c r="E64" s="13"/>
      <c r="F64" s="13"/>
      <c r="G64" s="63">
        <f t="shared" si="1"/>
        <v>0</v>
      </c>
      <c r="H64" s="16">
        <f t="shared" si="2"/>
        <v>0</v>
      </c>
      <c r="I64" s="42">
        <f t="shared" si="3"/>
        <v>0</v>
      </c>
      <c r="J64" s="37">
        <f t="shared" si="4"/>
        <v>0</v>
      </c>
      <c r="K64" s="67"/>
      <c r="L64" s="15">
        <f t="shared" si="5"/>
        <v>0</v>
      </c>
      <c r="M64" s="16">
        <f t="shared" si="6"/>
        <v>0</v>
      </c>
      <c r="N64" s="44"/>
      <c r="O64" s="44"/>
      <c r="P64" s="44"/>
      <c r="Q64" s="44"/>
    </row>
    <row r="65" spans="1:17" ht="16.5">
      <c r="A65" s="12"/>
      <c r="B65" s="12"/>
      <c r="C65" s="29"/>
      <c r="D65" s="37">
        <f t="shared" si="0"/>
        <v>0</v>
      </c>
      <c r="E65" s="13"/>
      <c r="F65" s="13"/>
      <c r="G65" s="63">
        <f t="shared" si="1"/>
        <v>0</v>
      </c>
      <c r="H65" s="16">
        <f t="shared" si="2"/>
        <v>0</v>
      </c>
      <c r="I65" s="42">
        <f t="shared" si="3"/>
        <v>0</v>
      </c>
      <c r="J65" s="37">
        <f t="shared" si="4"/>
        <v>0</v>
      </c>
      <c r="K65" s="67"/>
      <c r="L65" s="15">
        <f t="shared" si="5"/>
        <v>0</v>
      </c>
      <c r="M65" s="16">
        <f t="shared" si="6"/>
        <v>0</v>
      </c>
      <c r="N65" s="44"/>
      <c r="O65" s="44"/>
      <c r="P65" s="44"/>
      <c r="Q65" s="44"/>
    </row>
    <row r="66" spans="1:17" ht="16.5">
      <c r="A66" s="12"/>
      <c r="B66" s="12"/>
      <c r="C66" s="29"/>
      <c r="D66" s="37">
        <f t="shared" si="0"/>
        <v>0</v>
      </c>
      <c r="E66" s="13"/>
      <c r="F66" s="13"/>
      <c r="G66" s="63">
        <f t="shared" si="1"/>
        <v>0</v>
      </c>
      <c r="H66" s="16">
        <f t="shared" si="2"/>
        <v>0</v>
      </c>
      <c r="I66" s="42">
        <f t="shared" si="3"/>
        <v>0</v>
      </c>
      <c r="J66" s="37">
        <f t="shared" si="4"/>
        <v>0</v>
      </c>
      <c r="K66" s="67"/>
      <c r="L66" s="15">
        <f t="shared" si="5"/>
        <v>0</v>
      </c>
      <c r="M66" s="16">
        <f t="shared" si="6"/>
        <v>0</v>
      </c>
      <c r="N66" s="44"/>
      <c r="O66" s="44"/>
      <c r="P66" s="44"/>
      <c r="Q66" s="44"/>
    </row>
    <row r="67" spans="1:17" ht="16.5">
      <c r="A67" s="12"/>
      <c r="B67" s="12"/>
      <c r="C67" s="29"/>
      <c r="D67" s="37">
        <f t="shared" si="0"/>
        <v>0</v>
      </c>
      <c r="E67" s="13"/>
      <c r="F67" s="13"/>
      <c r="G67" s="63">
        <f t="shared" si="1"/>
        <v>0</v>
      </c>
      <c r="H67" s="16">
        <f t="shared" si="2"/>
        <v>0</v>
      </c>
      <c r="I67" s="42">
        <f t="shared" si="3"/>
        <v>0</v>
      </c>
      <c r="J67" s="37">
        <f t="shared" si="4"/>
        <v>0</v>
      </c>
      <c r="K67" s="67"/>
      <c r="L67" s="15">
        <f t="shared" si="5"/>
        <v>0</v>
      </c>
      <c r="M67" s="16">
        <f t="shared" si="6"/>
        <v>0</v>
      </c>
      <c r="N67" s="44"/>
      <c r="O67" s="44"/>
      <c r="P67" s="44"/>
      <c r="Q67" s="44"/>
    </row>
    <row r="68" spans="1:17" ht="16.5">
      <c r="A68" s="12"/>
      <c r="B68" s="12"/>
      <c r="C68" s="29"/>
      <c r="D68" s="37">
        <f t="shared" si="0"/>
        <v>0</v>
      </c>
      <c r="E68" s="13"/>
      <c r="F68" s="13"/>
      <c r="G68" s="63">
        <f t="shared" si="1"/>
        <v>0</v>
      </c>
      <c r="H68" s="16">
        <f t="shared" si="2"/>
        <v>0</v>
      </c>
      <c r="I68" s="42">
        <f t="shared" si="3"/>
        <v>0</v>
      </c>
      <c r="J68" s="37">
        <f t="shared" si="4"/>
        <v>0</v>
      </c>
      <c r="K68" s="67"/>
      <c r="L68" s="15">
        <f t="shared" si="5"/>
        <v>0</v>
      </c>
      <c r="M68" s="16">
        <f t="shared" si="6"/>
        <v>0</v>
      </c>
      <c r="N68" s="44"/>
      <c r="O68" s="44"/>
      <c r="P68" s="44"/>
      <c r="Q68" s="44"/>
    </row>
    <row r="69" spans="1:17" ht="16.5">
      <c r="A69" s="12"/>
      <c r="B69" s="12"/>
      <c r="C69" s="29"/>
      <c r="D69" s="37">
        <f t="shared" si="0"/>
        <v>0</v>
      </c>
      <c r="E69" s="13"/>
      <c r="F69" s="13"/>
      <c r="G69" s="63">
        <f t="shared" si="1"/>
        <v>0</v>
      </c>
      <c r="H69" s="16">
        <f t="shared" si="2"/>
        <v>0</v>
      </c>
      <c r="I69" s="42">
        <f t="shared" si="3"/>
        <v>0</v>
      </c>
      <c r="J69" s="37">
        <f t="shared" si="4"/>
        <v>0</v>
      </c>
      <c r="K69" s="67"/>
      <c r="L69" s="15">
        <f t="shared" si="5"/>
        <v>0</v>
      </c>
      <c r="M69" s="16">
        <f t="shared" si="6"/>
        <v>0</v>
      </c>
      <c r="N69" s="44"/>
      <c r="O69" s="44"/>
      <c r="P69" s="44"/>
      <c r="Q69" s="44"/>
    </row>
    <row r="70" spans="1:17" ht="16.5">
      <c r="A70" s="12"/>
      <c r="B70" s="12"/>
      <c r="C70" s="29"/>
      <c r="D70" s="37">
        <f t="shared" si="0"/>
        <v>0</v>
      </c>
      <c r="E70" s="13"/>
      <c r="F70" s="13"/>
      <c r="G70" s="63">
        <f t="shared" si="1"/>
        <v>0</v>
      </c>
      <c r="H70" s="16">
        <f t="shared" si="2"/>
        <v>0</v>
      </c>
      <c r="I70" s="42">
        <f t="shared" si="3"/>
        <v>0</v>
      </c>
      <c r="J70" s="37">
        <f t="shared" si="4"/>
        <v>0</v>
      </c>
      <c r="K70" s="67"/>
      <c r="L70" s="15">
        <f t="shared" si="5"/>
        <v>0</v>
      </c>
      <c r="M70" s="16">
        <f t="shared" si="6"/>
        <v>0</v>
      </c>
      <c r="N70" s="44"/>
      <c r="O70" s="44"/>
      <c r="P70" s="44"/>
      <c r="Q70" s="44"/>
    </row>
    <row r="71" spans="1:17" ht="16.5">
      <c r="A71" s="12"/>
      <c r="B71" s="12"/>
      <c r="C71" s="29"/>
      <c r="D71" s="37">
        <f t="shared" si="0"/>
        <v>0</v>
      </c>
      <c r="E71" s="13"/>
      <c r="F71" s="13"/>
      <c r="G71" s="63">
        <f t="shared" si="1"/>
        <v>0</v>
      </c>
      <c r="H71" s="16">
        <f t="shared" si="2"/>
        <v>0</v>
      </c>
      <c r="I71" s="42">
        <f t="shared" si="3"/>
        <v>0</v>
      </c>
      <c r="J71" s="37">
        <f t="shared" si="4"/>
        <v>0</v>
      </c>
      <c r="K71" s="67"/>
      <c r="L71" s="15">
        <f t="shared" si="5"/>
        <v>0</v>
      </c>
      <c r="M71" s="16">
        <f t="shared" si="6"/>
        <v>0</v>
      </c>
      <c r="N71" s="44"/>
      <c r="O71" s="44"/>
      <c r="P71" s="44"/>
      <c r="Q71" s="44"/>
    </row>
    <row r="72" spans="1:17" ht="16.5">
      <c r="A72" s="12"/>
      <c r="B72" s="12"/>
      <c r="C72" s="29"/>
      <c r="D72" s="37">
        <f t="shared" si="0"/>
        <v>0</v>
      </c>
      <c r="E72" s="13"/>
      <c r="F72" s="13"/>
      <c r="G72" s="63">
        <f t="shared" si="1"/>
        <v>0</v>
      </c>
      <c r="H72" s="16">
        <f t="shared" si="2"/>
        <v>0</v>
      </c>
      <c r="I72" s="42">
        <f t="shared" si="3"/>
        <v>0</v>
      </c>
      <c r="J72" s="37">
        <f t="shared" si="4"/>
        <v>0</v>
      </c>
      <c r="K72" s="67"/>
      <c r="L72" s="15">
        <f t="shared" si="5"/>
        <v>0</v>
      </c>
      <c r="M72" s="16">
        <f t="shared" si="6"/>
        <v>0</v>
      </c>
      <c r="N72" s="44"/>
      <c r="O72" s="44"/>
      <c r="P72" s="44"/>
      <c r="Q72" s="44"/>
    </row>
    <row r="73" spans="1:17" ht="16.5">
      <c r="A73" s="12"/>
      <c r="B73" s="12"/>
      <c r="C73" s="29"/>
      <c r="D73" s="37">
        <f t="shared" si="0"/>
        <v>0</v>
      </c>
      <c r="E73" s="13"/>
      <c r="F73" s="13"/>
      <c r="G73" s="63">
        <f t="shared" si="1"/>
        <v>0</v>
      </c>
      <c r="H73" s="16">
        <f t="shared" si="2"/>
        <v>0</v>
      </c>
      <c r="I73" s="42">
        <f t="shared" si="3"/>
        <v>0</v>
      </c>
      <c r="J73" s="37">
        <f t="shared" si="4"/>
        <v>0</v>
      </c>
      <c r="K73" s="67"/>
      <c r="L73" s="15">
        <f t="shared" si="5"/>
        <v>0</v>
      </c>
      <c r="M73" s="16">
        <f t="shared" si="6"/>
        <v>0</v>
      </c>
      <c r="N73" s="44"/>
      <c r="O73" s="44"/>
      <c r="P73" s="44"/>
      <c r="Q73" s="44"/>
    </row>
    <row r="74" spans="1:17" ht="16.5">
      <c r="A74" s="12"/>
      <c r="B74" s="12"/>
      <c r="C74" s="29"/>
      <c r="D74" s="37">
        <f t="shared" si="0"/>
        <v>0</v>
      </c>
      <c r="E74" s="13"/>
      <c r="F74" s="13"/>
      <c r="G74" s="63">
        <f t="shared" si="1"/>
        <v>0</v>
      </c>
      <c r="H74" s="16">
        <f t="shared" si="2"/>
        <v>0</v>
      </c>
      <c r="I74" s="42">
        <f t="shared" si="3"/>
        <v>0</v>
      </c>
      <c r="J74" s="37">
        <f t="shared" si="4"/>
        <v>0</v>
      </c>
      <c r="K74" s="67"/>
      <c r="L74" s="15">
        <f t="shared" si="5"/>
        <v>0</v>
      </c>
      <c r="M74" s="16">
        <f t="shared" si="6"/>
        <v>0</v>
      </c>
      <c r="N74" s="44"/>
      <c r="O74" s="44"/>
      <c r="P74" s="44"/>
      <c r="Q74" s="44"/>
    </row>
    <row r="75" spans="1:17" ht="16.5">
      <c r="A75" s="12"/>
      <c r="B75" s="12"/>
      <c r="C75" s="29"/>
      <c r="D75" s="37">
        <f t="shared" si="0"/>
        <v>0</v>
      </c>
      <c r="E75" s="13"/>
      <c r="F75" s="13"/>
      <c r="G75" s="63">
        <f t="shared" si="1"/>
        <v>0</v>
      </c>
      <c r="H75" s="16">
        <f t="shared" si="2"/>
        <v>0</v>
      </c>
      <c r="I75" s="42">
        <f t="shared" si="3"/>
        <v>0</v>
      </c>
      <c r="J75" s="37">
        <f t="shared" si="4"/>
        <v>0</v>
      </c>
      <c r="K75" s="67"/>
      <c r="L75" s="15">
        <f t="shared" si="5"/>
        <v>0</v>
      </c>
      <c r="M75" s="16">
        <f t="shared" si="6"/>
        <v>0</v>
      </c>
      <c r="N75" s="44"/>
      <c r="O75" s="44"/>
      <c r="P75" s="44"/>
      <c r="Q75" s="44"/>
    </row>
    <row r="76" spans="1:17" ht="16.5">
      <c r="A76" s="12"/>
      <c r="B76" s="12"/>
      <c r="C76" s="29"/>
      <c r="D76" s="37">
        <f t="shared" si="0"/>
        <v>0</v>
      </c>
      <c r="E76" s="13"/>
      <c r="F76" s="13"/>
      <c r="G76" s="63">
        <f t="shared" si="1"/>
        <v>0</v>
      </c>
      <c r="H76" s="16">
        <f t="shared" si="2"/>
        <v>0</v>
      </c>
      <c r="I76" s="42">
        <f t="shared" si="3"/>
        <v>0</v>
      </c>
      <c r="J76" s="37">
        <f t="shared" si="4"/>
        <v>0</v>
      </c>
      <c r="K76" s="67"/>
      <c r="L76" s="15">
        <f t="shared" si="5"/>
        <v>0</v>
      </c>
      <c r="M76" s="16">
        <f t="shared" si="6"/>
        <v>0</v>
      </c>
      <c r="N76" s="44"/>
      <c r="O76" s="44"/>
      <c r="P76" s="44"/>
      <c r="Q76" s="44"/>
    </row>
    <row r="77" spans="1:17" ht="16.5">
      <c r="A77" s="12"/>
      <c r="B77" s="12"/>
      <c r="C77" s="29"/>
      <c r="D77" s="37">
        <f t="shared" ref="D77:D91" si="7">B77-A77</f>
        <v>0</v>
      </c>
      <c r="E77" s="13"/>
      <c r="F77" s="13"/>
      <c r="G77" s="63">
        <f t="shared" si="1"/>
        <v>0</v>
      </c>
      <c r="H77" s="16">
        <f t="shared" si="2"/>
        <v>0</v>
      </c>
      <c r="I77" s="42">
        <f t="shared" si="3"/>
        <v>0</v>
      </c>
      <c r="J77" s="37">
        <f t="shared" si="4"/>
        <v>0</v>
      </c>
      <c r="K77" s="67"/>
      <c r="L77" s="15">
        <f t="shared" si="5"/>
        <v>0</v>
      </c>
      <c r="M77" s="16">
        <f t="shared" si="6"/>
        <v>0</v>
      </c>
      <c r="N77" s="44"/>
      <c r="O77" s="44"/>
      <c r="P77" s="44"/>
      <c r="Q77" s="44"/>
    </row>
    <row r="78" spans="1:17" ht="16.5">
      <c r="A78" s="12"/>
      <c r="B78" s="12"/>
      <c r="C78" s="29"/>
      <c r="D78" s="37">
        <f t="shared" si="7"/>
        <v>0</v>
      </c>
      <c r="E78" s="13"/>
      <c r="F78" s="13"/>
      <c r="G78" s="63">
        <f t="shared" ref="G78:G91" si="8">IF((E78-F78)=0,0,C78/D78/(E78)*1%)</f>
        <v>0</v>
      </c>
      <c r="H78" s="16">
        <f t="shared" ref="H78:H91" si="9">IF(G78&gt;3,3,G78)</f>
        <v>0</v>
      </c>
      <c r="I78" s="42">
        <f t="shared" ref="I78:I91" si="10">D78*(E78-F78)</f>
        <v>0</v>
      </c>
      <c r="J78" s="37">
        <f t="shared" ref="J78:J91" si="11">(F78)*D78</f>
        <v>0</v>
      </c>
      <c r="K78" s="67"/>
      <c r="L78" s="15">
        <f t="shared" ref="L78:L91" si="12">IF(K78="Collecte par l'hébergeur",(C78*$B$8/D78/(E78))*(E78-F78)*D78,0)</f>
        <v>0</v>
      </c>
      <c r="M78" s="16">
        <f t="shared" ref="M78:M91" si="13">IFERROR(IF(K78="Collecte par l'hébergeur",0,(C78*$B$8/D78/(E78))*(E78-F78)*D78),0)</f>
        <v>0</v>
      </c>
      <c r="N78" s="44"/>
      <c r="O78" s="44"/>
      <c r="P78" s="44"/>
      <c r="Q78" s="44"/>
    </row>
    <row r="79" spans="1:17" ht="16.5">
      <c r="A79" s="12"/>
      <c r="B79" s="12"/>
      <c r="C79" s="29"/>
      <c r="D79" s="37">
        <f t="shared" si="7"/>
        <v>0</v>
      </c>
      <c r="E79" s="13"/>
      <c r="F79" s="13"/>
      <c r="G79" s="63">
        <f t="shared" si="8"/>
        <v>0</v>
      </c>
      <c r="H79" s="16">
        <f t="shared" si="9"/>
        <v>0</v>
      </c>
      <c r="I79" s="42">
        <f t="shared" si="10"/>
        <v>0</v>
      </c>
      <c r="J79" s="37">
        <f t="shared" si="11"/>
        <v>0</v>
      </c>
      <c r="K79" s="67"/>
      <c r="L79" s="15">
        <f t="shared" si="12"/>
        <v>0</v>
      </c>
      <c r="M79" s="16">
        <f t="shared" si="13"/>
        <v>0</v>
      </c>
      <c r="N79" s="44"/>
      <c r="O79" s="44"/>
      <c r="P79" s="44"/>
      <c r="Q79" s="44"/>
    </row>
    <row r="80" spans="1:17" ht="16.5">
      <c r="A80" s="12"/>
      <c r="B80" s="12"/>
      <c r="C80" s="29"/>
      <c r="D80" s="37">
        <f t="shared" si="7"/>
        <v>0</v>
      </c>
      <c r="E80" s="13"/>
      <c r="F80" s="13"/>
      <c r="G80" s="63">
        <f t="shared" si="8"/>
        <v>0</v>
      </c>
      <c r="H80" s="16">
        <f t="shared" si="9"/>
        <v>0</v>
      </c>
      <c r="I80" s="42">
        <f t="shared" si="10"/>
        <v>0</v>
      </c>
      <c r="J80" s="37">
        <f t="shared" si="11"/>
        <v>0</v>
      </c>
      <c r="K80" s="67"/>
      <c r="L80" s="15">
        <f t="shared" si="12"/>
        <v>0</v>
      </c>
      <c r="M80" s="16">
        <f t="shared" si="13"/>
        <v>0</v>
      </c>
      <c r="N80" s="44"/>
      <c r="O80" s="44"/>
      <c r="P80" s="44"/>
      <c r="Q80" s="44"/>
    </row>
    <row r="81" spans="1:17" ht="16.5">
      <c r="A81" s="12"/>
      <c r="B81" s="12"/>
      <c r="C81" s="29"/>
      <c r="D81" s="37">
        <f t="shared" si="7"/>
        <v>0</v>
      </c>
      <c r="E81" s="13"/>
      <c r="F81" s="13"/>
      <c r="G81" s="63">
        <f t="shared" si="8"/>
        <v>0</v>
      </c>
      <c r="H81" s="16">
        <f t="shared" si="9"/>
        <v>0</v>
      </c>
      <c r="I81" s="42">
        <f t="shared" si="10"/>
        <v>0</v>
      </c>
      <c r="J81" s="37">
        <f t="shared" si="11"/>
        <v>0</v>
      </c>
      <c r="K81" s="67"/>
      <c r="L81" s="15">
        <f t="shared" si="12"/>
        <v>0</v>
      </c>
      <c r="M81" s="16">
        <f t="shared" si="13"/>
        <v>0</v>
      </c>
      <c r="N81" s="44"/>
      <c r="O81" s="44"/>
      <c r="P81" s="44"/>
      <c r="Q81" s="44"/>
    </row>
    <row r="82" spans="1:17" ht="16.5">
      <c r="A82" s="12"/>
      <c r="B82" s="12"/>
      <c r="C82" s="29"/>
      <c r="D82" s="37">
        <f t="shared" si="7"/>
        <v>0</v>
      </c>
      <c r="E82" s="13"/>
      <c r="F82" s="13"/>
      <c r="G82" s="63">
        <f t="shared" si="8"/>
        <v>0</v>
      </c>
      <c r="H82" s="16">
        <f t="shared" si="9"/>
        <v>0</v>
      </c>
      <c r="I82" s="42">
        <f t="shared" si="10"/>
        <v>0</v>
      </c>
      <c r="J82" s="37">
        <f t="shared" si="11"/>
        <v>0</v>
      </c>
      <c r="K82" s="67"/>
      <c r="L82" s="15">
        <f t="shared" si="12"/>
        <v>0</v>
      </c>
      <c r="M82" s="16">
        <f t="shared" si="13"/>
        <v>0</v>
      </c>
      <c r="N82" s="44"/>
      <c r="O82" s="44"/>
      <c r="P82" s="44"/>
      <c r="Q82" s="44"/>
    </row>
    <row r="83" spans="1:17" ht="16.5">
      <c r="A83" s="12"/>
      <c r="B83" s="12"/>
      <c r="C83" s="29"/>
      <c r="D83" s="37">
        <f t="shared" si="7"/>
        <v>0</v>
      </c>
      <c r="E83" s="13"/>
      <c r="F83" s="13"/>
      <c r="G83" s="63">
        <f t="shared" si="8"/>
        <v>0</v>
      </c>
      <c r="H83" s="16">
        <f t="shared" si="9"/>
        <v>0</v>
      </c>
      <c r="I83" s="42">
        <f t="shared" si="10"/>
        <v>0</v>
      </c>
      <c r="J83" s="37">
        <f t="shared" si="11"/>
        <v>0</v>
      </c>
      <c r="K83" s="67"/>
      <c r="L83" s="15">
        <f t="shared" si="12"/>
        <v>0</v>
      </c>
      <c r="M83" s="16">
        <f t="shared" si="13"/>
        <v>0</v>
      </c>
      <c r="N83" s="44"/>
      <c r="O83" s="44"/>
      <c r="P83" s="44"/>
      <c r="Q83" s="44"/>
    </row>
    <row r="84" spans="1:17" ht="16.5">
      <c r="A84" s="12"/>
      <c r="B84" s="12"/>
      <c r="C84" s="29"/>
      <c r="D84" s="37">
        <f t="shared" si="7"/>
        <v>0</v>
      </c>
      <c r="E84" s="13"/>
      <c r="F84" s="13"/>
      <c r="G84" s="63">
        <f t="shared" si="8"/>
        <v>0</v>
      </c>
      <c r="H84" s="16">
        <f t="shared" si="9"/>
        <v>0</v>
      </c>
      <c r="I84" s="42">
        <f t="shared" si="10"/>
        <v>0</v>
      </c>
      <c r="J84" s="37">
        <f t="shared" si="11"/>
        <v>0</v>
      </c>
      <c r="K84" s="67"/>
      <c r="L84" s="15">
        <f t="shared" si="12"/>
        <v>0</v>
      </c>
      <c r="M84" s="16">
        <f t="shared" si="13"/>
        <v>0</v>
      </c>
      <c r="N84" s="44"/>
      <c r="O84" s="44"/>
      <c r="P84" s="44"/>
      <c r="Q84" s="44"/>
    </row>
    <row r="85" spans="1:17" ht="16.5">
      <c r="A85" s="12"/>
      <c r="B85" s="12"/>
      <c r="C85" s="29"/>
      <c r="D85" s="37">
        <f t="shared" si="7"/>
        <v>0</v>
      </c>
      <c r="E85" s="13"/>
      <c r="F85" s="13"/>
      <c r="G85" s="63">
        <f t="shared" si="8"/>
        <v>0</v>
      </c>
      <c r="H85" s="16">
        <f t="shared" si="9"/>
        <v>0</v>
      </c>
      <c r="I85" s="42">
        <f t="shared" si="10"/>
        <v>0</v>
      </c>
      <c r="J85" s="37">
        <f t="shared" si="11"/>
        <v>0</v>
      </c>
      <c r="K85" s="67"/>
      <c r="L85" s="15">
        <f t="shared" si="12"/>
        <v>0</v>
      </c>
      <c r="M85" s="16">
        <f t="shared" si="13"/>
        <v>0</v>
      </c>
      <c r="N85" s="44"/>
      <c r="O85" s="44"/>
      <c r="P85" s="44"/>
      <c r="Q85" s="44"/>
    </row>
    <row r="86" spans="1:17" ht="16.5">
      <c r="A86" s="12"/>
      <c r="B86" s="12"/>
      <c r="C86" s="29"/>
      <c r="D86" s="37">
        <f t="shared" si="7"/>
        <v>0</v>
      </c>
      <c r="E86" s="13"/>
      <c r="F86" s="13"/>
      <c r="G86" s="63">
        <f t="shared" si="8"/>
        <v>0</v>
      </c>
      <c r="H86" s="16">
        <f t="shared" si="9"/>
        <v>0</v>
      </c>
      <c r="I86" s="42">
        <f t="shared" si="10"/>
        <v>0</v>
      </c>
      <c r="J86" s="37">
        <f t="shared" si="11"/>
        <v>0</v>
      </c>
      <c r="K86" s="67"/>
      <c r="L86" s="15">
        <f t="shared" si="12"/>
        <v>0</v>
      </c>
      <c r="M86" s="16">
        <f t="shared" si="13"/>
        <v>0</v>
      </c>
      <c r="N86" s="44"/>
      <c r="O86" s="44"/>
      <c r="P86" s="44"/>
      <c r="Q86" s="44"/>
    </row>
    <row r="87" spans="1:17" ht="16.5">
      <c r="A87" s="12"/>
      <c r="B87" s="12"/>
      <c r="C87" s="29"/>
      <c r="D87" s="37">
        <f t="shared" si="7"/>
        <v>0</v>
      </c>
      <c r="E87" s="13"/>
      <c r="F87" s="13"/>
      <c r="G87" s="63">
        <f t="shared" si="8"/>
        <v>0</v>
      </c>
      <c r="H87" s="16">
        <f t="shared" si="9"/>
        <v>0</v>
      </c>
      <c r="I87" s="42">
        <f t="shared" si="10"/>
        <v>0</v>
      </c>
      <c r="J87" s="37">
        <f t="shared" si="11"/>
        <v>0</v>
      </c>
      <c r="K87" s="67"/>
      <c r="L87" s="15">
        <f t="shared" si="12"/>
        <v>0</v>
      </c>
      <c r="M87" s="16">
        <f t="shared" si="13"/>
        <v>0</v>
      </c>
      <c r="N87" s="44"/>
      <c r="O87" s="44"/>
      <c r="P87" s="44"/>
      <c r="Q87" s="44"/>
    </row>
    <row r="88" spans="1:17" ht="16.5">
      <c r="A88" s="12"/>
      <c r="B88" s="12"/>
      <c r="C88" s="29"/>
      <c r="D88" s="37">
        <f t="shared" si="7"/>
        <v>0</v>
      </c>
      <c r="E88" s="13"/>
      <c r="F88" s="13"/>
      <c r="G88" s="63">
        <f t="shared" si="8"/>
        <v>0</v>
      </c>
      <c r="H88" s="16">
        <f t="shared" si="9"/>
        <v>0</v>
      </c>
      <c r="I88" s="42">
        <f t="shared" si="10"/>
        <v>0</v>
      </c>
      <c r="J88" s="37">
        <f t="shared" si="11"/>
        <v>0</v>
      </c>
      <c r="K88" s="67"/>
      <c r="L88" s="15">
        <f t="shared" si="12"/>
        <v>0</v>
      </c>
      <c r="M88" s="16">
        <f t="shared" si="13"/>
        <v>0</v>
      </c>
      <c r="N88" s="44"/>
      <c r="O88" s="44"/>
      <c r="P88" s="44"/>
      <c r="Q88" s="44"/>
    </row>
    <row r="89" spans="1:17" ht="16.5">
      <c r="A89" s="12"/>
      <c r="B89" s="12"/>
      <c r="C89" s="29"/>
      <c r="D89" s="37">
        <f t="shared" si="7"/>
        <v>0</v>
      </c>
      <c r="E89" s="13"/>
      <c r="F89" s="13"/>
      <c r="G89" s="63">
        <f t="shared" si="8"/>
        <v>0</v>
      </c>
      <c r="H89" s="16">
        <f t="shared" si="9"/>
        <v>0</v>
      </c>
      <c r="I89" s="42">
        <f t="shared" si="10"/>
        <v>0</v>
      </c>
      <c r="J89" s="37">
        <f t="shared" si="11"/>
        <v>0</v>
      </c>
      <c r="K89" s="67"/>
      <c r="L89" s="15">
        <f t="shared" si="12"/>
        <v>0</v>
      </c>
      <c r="M89" s="16">
        <f t="shared" si="13"/>
        <v>0</v>
      </c>
      <c r="N89" s="44"/>
      <c r="O89" s="44"/>
      <c r="P89" s="44"/>
      <c r="Q89" s="44"/>
    </row>
    <row r="90" spans="1:17" ht="16.5">
      <c r="A90" s="12"/>
      <c r="B90" s="12"/>
      <c r="C90" s="29"/>
      <c r="D90" s="37">
        <f t="shared" si="7"/>
        <v>0</v>
      </c>
      <c r="E90" s="13"/>
      <c r="F90" s="13"/>
      <c r="G90" s="63">
        <f t="shared" si="8"/>
        <v>0</v>
      </c>
      <c r="H90" s="16">
        <f t="shared" si="9"/>
        <v>0</v>
      </c>
      <c r="I90" s="42">
        <f t="shared" si="10"/>
        <v>0</v>
      </c>
      <c r="J90" s="37">
        <f t="shared" si="11"/>
        <v>0</v>
      </c>
      <c r="K90" s="67"/>
      <c r="L90" s="15">
        <f t="shared" si="12"/>
        <v>0</v>
      </c>
      <c r="M90" s="16">
        <f t="shared" si="13"/>
        <v>0</v>
      </c>
      <c r="N90" s="44"/>
      <c r="O90" s="44"/>
      <c r="P90" s="44"/>
      <c r="Q90" s="44"/>
    </row>
    <row r="91" spans="1:17" ht="16.5">
      <c r="A91" s="12"/>
      <c r="B91" s="12"/>
      <c r="C91" s="29"/>
      <c r="D91" s="37">
        <f t="shared" si="7"/>
        <v>0</v>
      </c>
      <c r="E91" s="13"/>
      <c r="F91" s="13"/>
      <c r="G91" s="63">
        <f t="shared" si="8"/>
        <v>0</v>
      </c>
      <c r="H91" s="16">
        <f t="shared" si="9"/>
        <v>0</v>
      </c>
      <c r="I91" s="42">
        <f t="shared" si="10"/>
        <v>0</v>
      </c>
      <c r="J91" s="37">
        <f t="shared" si="11"/>
        <v>0</v>
      </c>
      <c r="K91" s="67"/>
      <c r="L91" s="15">
        <f t="shared" si="12"/>
        <v>0</v>
      </c>
      <c r="M91" s="16">
        <f t="shared" si="13"/>
        <v>0</v>
      </c>
      <c r="N91" s="44"/>
      <c r="O91" s="44"/>
      <c r="P91" s="44"/>
      <c r="Q91" s="44"/>
    </row>
  </sheetData>
  <sheetProtection sheet="1" objects="1" scenarios="1"/>
  <mergeCells count="16">
    <mergeCell ref="O15:P15"/>
    <mergeCell ref="O16:P16"/>
    <mergeCell ref="O17:Q17"/>
    <mergeCell ref="O28:O29"/>
    <mergeCell ref="B8:C8"/>
    <mergeCell ref="B9:C9"/>
    <mergeCell ref="A11:Q11"/>
    <mergeCell ref="O12:Q12"/>
    <mergeCell ref="O13:Q13"/>
    <mergeCell ref="O14:P14"/>
    <mergeCell ref="E7:F7"/>
    <mergeCell ref="G1:J1"/>
    <mergeCell ref="B2:M2"/>
    <mergeCell ref="B3:M3"/>
    <mergeCell ref="B4:M4"/>
    <mergeCell ref="B5:M5"/>
  </mergeCells>
  <dataValidations count="1">
    <dataValidation type="list" allowBlank="1" showInputMessage="1" showErrorMessage="1" prompt="Sélectionnez une plateforme ou l'hébergeur" sqref="K13:K91" xr:uid="{A2C2E2C7-91FC-4243-B458-1C702D883609}">
      <formula1>"Collecte par l'hébergeur,Air BnB,Abritel,Gîte de France,Booking,VRBO,Le Bon Coin"</formula1>
    </dataValidation>
  </dataValidations>
  <pageMargins left="0.19685039370078741" right="0.19685039370078741" top="0.39370078740157483" bottom="0.39370078740157483" header="0.19685039370078741" footer="0.19685039370078741"/>
  <pageSetup paperSize="9" scale="56" fitToHeight="0" orientation="landscape" r:id="rId1"/>
  <headerFooter>
    <oddHeader>&amp;C&amp;A 2022</oddHeader>
    <oddFooter>Page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907A5-A977-453B-8AC0-48A65B154B85}">
  <dimension ref="A1:R91"/>
  <sheetViews>
    <sheetView showGridLines="0" topLeftCell="A2" zoomScale="80" zoomScaleNormal="80" workbookViewId="0">
      <selection activeCell="B2" sqref="B2:M2"/>
    </sheetView>
  </sheetViews>
  <sheetFormatPr baseColWidth="10" defaultColWidth="11.5703125" defaultRowHeight="14.25"/>
  <cols>
    <col min="1" max="1" width="26" style="2" customWidth="1"/>
    <col min="2" max="2" width="19.28515625" style="2" customWidth="1"/>
    <col min="3" max="3" width="12.85546875" style="2" customWidth="1"/>
    <col min="4" max="4" width="8.28515625" style="2" customWidth="1"/>
    <col min="5" max="5" width="11.7109375" style="2" customWidth="1"/>
    <col min="6" max="7" width="12" style="2" customWidth="1"/>
    <col min="8" max="8" width="14.42578125" style="2" customWidth="1"/>
    <col min="9" max="9" width="12" style="2" customWidth="1"/>
    <col min="10" max="10" width="12.140625" style="2" customWidth="1"/>
    <col min="11" max="11" width="28" style="2" customWidth="1"/>
    <col min="12" max="12" width="12" style="2" customWidth="1"/>
    <col min="13" max="13" width="12.140625" style="2" customWidth="1"/>
    <col min="14" max="14" width="3.28515625" style="2" customWidth="1"/>
    <col min="15" max="15" width="19.42578125" style="2" customWidth="1"/>
    <col min="16" max="16" width="29" style="2" customWidth="1"/>
    <col min="17" max="17" width="11.140625" style="2" customWidth="1"/>
    <col min="18" max="16384" width="11.5703125" style="2"/>
  </cols>
  <sheetData>
    <row r="1" spans="1:18" s="1" customFormat="1" ht="13.9" customHeight="1" thickBot="1">
      <c r="A1" s="43"/>
      <c r="B1" s="43"/>
      <c r="C1" s="43"/>
      <c r="D1" s="43"/>
      <c r="E1" s="43"/>
      <c r="F1" s="43"/>
      <c r="G1" s="72"/>
      <c r="H1" s="72"/>
      <c r="I1" s="72"/>
      <c r="J1" s="72"/>
      <c r="K1" s="43"/>
      <c r="L1" s="43"/>
      <c r="M1" s="43"/>
      <c r="N1" s="43"/>
      <c r="O1" s="44"/>
      <c r="P1" s="44"/>
      <c r="Q1" s="44"/>
      <c r="R1" s="2"/>
    </row>
    <row r="2" spans="1:18" s="1" customFormat="1" ht="18" customHeight="1">
      <c r="A2" s="45" t="s">
        <v>14</v>
      </c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46"/>
      <c r="O2" s="46"/>
      <c r="P2" s="46"/>
      <c r="Q2" s="46"/>
      <c r="R2" s="2"/>
    </row>
    <row r="3" spans="1:18" s="1" customFormat="1" ht="18" customHeight="1">
      <c r="A3" s="47" t="s">
        <v>1</v>
      </c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  <c r="N3" s="46"/>
      <c r="O3" s="46"/>
      <c r="P3" s="46"/>
      <c r="Q3" s="46"/>
      <c r="R3" s="2"/>
    </row>
    <row r="4" spans="1:18" s="3" customFormat="1" ht="18" customHeight="1">
      <c r="A4" s="47" t="s">
        <v>0</v>
      </c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9"/>
      <c r="N4" s="46"/>
      <c r="O4" s="46"/>
      <c r="P4" s="46"/>
      <c r="Q4" s="46"/>
      <c r="R4" s="4"/>
    </row>
    <row r="5" spans="1:18" s="3" customFormat="1" ht="18" customHeight="1" thickBot="1">
      <c r="A5" s="48" t="s">
        <v>3</v>
      </c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  <c r="N5" s="46"/>
      <c r="O5" s="46"/>
      <c r="P5" s="46"/>
      <c r="Q5" s="46"/>
      <c r="R5" s="4"/>
    </row>
    <row r="6" spans="1:18" s="3" customFormat="1" ht="18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"/>
    </row>
    <row r="7" spans="1:18" s="3" customFormat="1" ht="17.25" thickBot="1">
      <c r="A7" s="50"/>
      <c r="B7" s="50"/>
      <c r="C7" s="50"/>
      <c r="D7" s="49"/>
      <c r="E7" s="90"/>
      <c r="F7" s="90"/>
      <c r="G7" s="51"/>
      <c r="H7" s="51"/>
      <c r="I7" s="51"/>
      <c r="J7" s="51"/>
      <c r="K7" s="49"/>
      <c r="L7" s="49"/>
      <c r="M7" s="52"/>
      <c r="N7" s="52"/>
      <c r="O7" s="52"/>
      <c r="P7" s="53"/>
      <c r="Q7" s="52"/>
      <c r="R7" s="4"/>
    </row>
    <row r="8" spans="1:18" s="3" customFormat="1" ht="17.25" thickBot="1">
      <c r="A8" s="24" t="s">
        <v>27</v>
      </c>
      <c r="B8" s="103">
        <v>0.01</v>
      </c>
      <c r="C8" s="104"/>
      <c r="D8" s="54"/>
      <c r="E8" s="54"/>
      <c r="F8" s="54"/>
      <c r="G8" s="49"/>
      <c r="H8" s="49"/>
      <c r="I8" s="49"/>
      <c r="J8" s="51"/>
      <c r="K8" s="49"/>
      <c r="L8" s="49"/>
      <c r="M8" s="52"/>
      <c r="N8" s="52"/>
      <c r="O8" s="52"/>
      <c r="P8" s="53"/>
      <c r="Q8" s="52"/>
      <c r="R8" s="4"/>
    </row>
    <row r="9" spans="1:18" s="1" customFormat="1" ht="17.25" thickBot="1">
      <c r="A9" s="25" t="s">
        <v>25</v>
      </c>
      <c r="B9" s="105" t="s">
        <v>28</v>
      </c>
      <c r="C9" s="106"/>
      <c r="D9" s="54"/>
      <c r="E9" s="54"/>
      <c r="F9" s="54"/>
      <c r="G9" s="43"/>
      <c r="H9" s="43"/>
      <c r="I9" s="43"/>
      <c r="J9" s="51"/>
      <c r="K9" s="43"/>
      <c r="L9" s="43"/>
      <c r="M9" s="55"/>
      <c r="N9" s="55"/>
      <c r="O9" s="55"/>
      <c r="P9" s="56"/>
      <c r="Q9" s="55"/>
      <c r="R9" s="2"/>
    </row>
    <row r="10" spans="1:18" s="1" customFormat="1" ht="17.25" thickBot="1">
      <c r="A10" s="51"/>
      <c r="B10" s="51"/>
      <c r="C10" s="51"/>
      <c r="D10" s="51"/>
      <c r="E10" s="51"/>
      <c r="F10" s="51"/>
      <c r="G10" s="57"/>
      <c r="H10" s="57"/>
      <c r="I10" s="57"/>
      <c r="J10" s="57"/>
      <c r="K10" s="58"/>
      <c r="L10" s="59"/>
      <c r="M10" s="55"/>
      <c r="N10" s="55"/>
      <c r="O10" s="57"/>
      <c r="P10" s="55"/>
      <c r="Q10" s="55"/>
      <c r="R10" s="2"/>
    </row>
    <row r="11" spans="1:18" s="1" customFormat="1" ht="23.25" thickBot="1">
      <c r="A11" s="75" t="s">
        <v>26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  <c r="R11" s="2"/>
    </row>
    <row r="12" spans="1:18" s="5" customFormat="1" ht="64.150000000000006" customHeight="1" thickBot="1">
      <c r="A12" s="60" t="s">
        <v>15</v>
      </c>
      <c r="B12" s="60" t="s">
        <v>16</v>
      </c>
      <c r="C12" s="61" t="s">
        <v>33</v>
      </c>
      <c r="D12" s="23" t="s">
        <v>6</v>
      </c>
      <c r="E12" s="28" t="s">
        <v>10</v>
      </c>
      <c r="F12" s="60" t="s">
        <v>31</v>
      </c>
      <c r="G12" s="38" t="s">
        <v>32</v>
      </c>
      <c r="H12" s="38" t="s">
        <v>29</v>
      </c>
      <c r="I12" s="39" t="s">
        <v>7</v>
      </c>
      <c r="J12" s="23" t="s">
        <v>8</v>
      </c>
      <c r="K12" s="40" t="s">
        <v>13</v>
      </c>
      <c r="L12" s="22" t="s">
        <v>12</v>
      </c>
      <c r="M12" s="23" t="s">
        <v>9</v>
      </c>
      <c r="N12" s="62"/>
      <c r="O12" s="85" t="s">
        <v>2</v>
      </c>
      <c r="P12" s="86"/>
      <c r="Q12" s="87"/>
    </row>
    <row r="13" spans="1:18" s="6" customFormat="1" ht="18" thickBot="1">
      <c r="A13" s="12"/>
      <c r="B13" s="12"/>
      <c r="C13" s="29"/>
      <c r="D13" s="37">
        <f t="shared" ref="D13:D76" si="0">B13-A13</f>
        <v>0</v>
      </c>
      <c r="E13" s="13"/>
      <c r="F13" s="13"/>
      <c r="G13" s="63">
        <f>IF((E13-F13)=0,0,C13/D13/(E13)*1%)</f>
        <v>0</v>
      </c>
      <c r="H13" s="16">
        <f>IF(G13&gt;3,3,G13)</f>
        <v>0</v>
      </c>
      <c r="I13" s="42">
        <f>D13*(E13-F13)</f>
        <v>0</v>
      </c>
      <c r="J13" s="37">
        <f>(F13)*D13</f>
        <v>0</v>
      </c>
      <c r="K13" s="67"/>
      <c r="L13" s="15">
        <f>IF(K13="Collecte par l'hébergeur",(C13*$B$8/D13/(E13))*(E13-F13)*D13,0)</f>
        <v>0</v>
      </c>
      <c r="M13" s="16">
        <f>IFERROR(IF(K13="Collecte par l'hébergeur",0,(C13*$B$8/D13/(E13))*(E13-F13)*D13),0)</f>
        <v>0</v>
      </c>
      <c r="N13" s="64"/>
      <c r="O13" s="82" t="s">
        <v>11</v>
      </c>
      <c r="P13" s="83"/>
      <c r="Q13" s="84"/>
    </row>
    <row r="14" spans="1:18" s="6" customFormat="1" ht="17.25">
      <c r="A14" s="11"/>
      <c r="B14" s="11"/>
      <c r="C14" s="29"/>
      <c r="D14" s="37">
        <f t="shared" si="0"/>
        <v>0</v>
      </c>
      <c r="E14" s="13"/>
      <c r="F14" s="13"/>
      <c r="G14" s="63">
        <f t="shared" ref="G14:G77" si="1">IF((E14-F14)=0,0,C14/D14/(E14)*1%)</f>
        <v>0</v>
      </c>
      <c r="H14" s="16">
        <f t="shared" ref="H14:H77" si="2">IF(G14&gt;3,3,G14)</f>
        <v>0</v>
      </c>
      <c r="I14" s="42">
        <f t="shared" ref="I14:I77" si="3">D14*(E14-F14)</f>
        <v>0</v>
      </c>
      <c r="J14" s="37">
        <f t="shared" ref="J14:J77" si="4">(F14)*D14</f>
        <v>0</v>
      </c>
      <c r="K14" s="67"/>
      <c r="L14" s="15">
        <f t="shared" ref="L14:L77" si="5">IF(K14="Collecte par l'hébergeur",(C14*$B$8/D14/(E14))*(E14-F14)*D14,0)</f>
        <v>0</v>
      </c>
      <c r="M14" s="16">
        <f t="shared" ref="M14:M77" si="6">IFERROR(IF(K14="Collecte par l'hébergeur",0,(C14*$B$8/D14/(E14))*(E14-F14)*D14),0)</f>
        <v>0</v>
      </c>
      <c r="N14" s="26"/>
      <c r="O14" s="78" t="s">
        <v>4</v>
      </c>
      <c r="P14" s="79"/>
      <c r="Q14" s="14">
        <f>SUM(L13:L91)</f>
        <v>0</v>
      </c>
    </row>
    <row r="15" spans="1:18" s="6" customFormat="1" ht="17.25">
      <c r="A15" s="11"/>
      <c r="B15" s="11"/>
      <c r="C15" s="29"/>
      <c r="D15" s="37">
        <f t="shared" si="0"/>
        <v>0</v>
      </c>
      <c r="E15" s="13"/>
      <c r="F15" s="13"/>
      <c r="G15" s="63">
        <f t="shared" si="1"/>
        <v>0</v>
      </c>
      <c r="H15" s="16">
        <f t="shared" si="2"/>
        <v>0</v>
      </c>
      <c r="I15" s="42">
        <f t="shared" si="3"/>
        <v>0</v>
      </c>
      <c r="J15" s="37">
        <f t="shared" si="4"/>
        <v>0</v>
      </c>
      <c r="K15" s="67"/>
      <c r="L15" s="15">
        <f t="shared" si="5"/>
        <v>0</v>
      </c>
      <c r="M15" s="16">
        <f t="shared" si="6"/>
        <v>0</v>
      </c>
      <c r="N15" s="26"/>
      <c r="O15" s="88" t="s">
        <v>30</v>
      </c>
      <c r="P15" s="89"/>
      <c r="Q15" s="41">
        <f>SUMIF(K13:K91,"Collecte par l'hébergeur",E13:E91)</f>
        <v>0</v>
      </c>
    </row>
    <row r="16" spans="1:18" s="6" customFormat="1" ht="18" thickBot="1">
      <c r="A16" s="11"/>
      <c r="B16" s="11"/>
      <c r="C16" s="29"/>
      <c r="D16" s="37">
        <f t="shared" si="0"/>
        <v>0</v>
      </c>
      <c r="E16" s="13"/>
      <c r="F16" s="13"/>
      <c r="G16" s="63">
        <f t="shared" si="1"/>
        <v>0</v>
      </c>
      <c r="H16" s="16">
        <f t="shared" si="2"/>
        <v>0</v>
      </c>
      <c r="I16" s="42">
        <f t="shared" si="3"/>
        <v>0</v>
      </c>
      <c r="J16" s="37">
        <f t="shared" si="4"/>
        <v>0</v>
      </c>
      <c r="K16" s="67"/>
      <c r="L16" s="15">
        <f t="shared" si="5"/>
        <v>0</v>
      </c>
      <c r="M16" s="16">
        <f t="shared" si="6"/>
        <v>0</v>
      </c>
      <c r="N16" s="26"/>
      <c r="O16" s="80" t="s">
        <v>31</v>
      </c>
      <c r="P16" s="81"/>
      <c r="Q16" s="41">
        <f>SUMIF(K13:K91,"Collecte par l'hébergeur",F13:F91)</f>
        <v>0</v>
      </c>
    </row>
    <row r="17" spans="1:17" s="6" customFormat="1" ht="18" thickBot="1">
      <c r="A17" s="11"/>
      <c r="B17" s="11"/>
      <c r="C17" s="29"/>
      <c r="D17" s="37">
        <f t="shared" si="0"/>
        <v>0</v>
      </c>
      <c r="E17" s="13"/>
      <c r="F17" s="13"/>
      <c r="G17" s="63">
        <f t="shared" si="1"/>
        <v>0</v>
      </c>
      <c r="H17" s="16">
        <f t="shared" si="2"/>
        <v>0</v>
      </c>
      <c r="I17" s="42">
        <f t="shared" si="3"/>
        <v>0</v>
      </c>
      <c r="J17" s="37">
        <f t="shared" si="4"/>
        <v>0</v>
      </c>
      <c r="K17" s="67"/>
      <c r="L17" s="15">
        <f t="shared" si="5"/>
        <v>0</v>
      </c>
      <c r="M17" s="16">
        <f t="shared" si="6"/>
        <v>0</v>
      </c>
      <c r="N17" s="26"/>
      <c r="O17" s="100" t="s">
        <v>20</v>
      </c>
      <c r="P17" s="101"/>
      <c r="Q17" s="102"/>
    </row>
    <row r="18" spans="1:17" s="6" customFormat="1" ht="17.25">
      <c r="A18" s="11"/>
      <c r="B18" s="11"/>
      <c r="C18" s="29"/>
      <c r="D18" s="37">
        <f t="shared" si="0"/>
        <v>0</v>
      </c>
      <c r="E18" s="13"/>
      <c r="F18" s="13"/>
      <c r="G18" s="63">
        <f t="shared" si="1"/>
        <v>0</v>
      </c>
      <c r="H18" s="16">
        <f t="shared" si="2"/>
        <v>0</v>
      </c>
      <c r="I18" s="42">
        <f t="shared" si="3"/>
        <v>0</v>
      </c>
      <c r="J18" s="37">
        <f t="shared" si="4"/>
        <v>0</v>
      </c>
      <c r="K18" s="67"/>
      <c r="L18" s="15">
        <f t="shared" si="5"/>
        <v>0</v>
      </c>
      <c r="M18" s="16">
        <f t="shared" si="6"/>
        <v>0</v>
      </c>
      <c r="N18" s="26"/>
      <c r="O18" s="33" t="s">
        <v>17</v>
      </c>
      <c r="P18" s="8" t="s">
        <v>24</v>
      </c>
      <c r="Q18" s="17">
        <f>SUMIF(K13:K91,"Air BnB",I13:I91)</f>
        <v>0</v>
      </c>
    </row>
    <row r="19" spans="1:17" s="6" customFormat="1" ht="18" thickBot="1">
      <c r="A19" s="11"/>
      <c r="B19" s="11"/>
      <c r="C19" s="29"/>
      <c r="D19" s="37">
        <f t="shared" si="0"/>
        <v>0</v>
      </c>
      <c r="E19" s="13"/>
      <c r="F19" s="13"/>
      <c r="G19" s="63">
        <f t="shared" si="1"/>
        <v>0</v>
      </c>
      <c r="H19" s="16">
        <f t="shared" si="2"/>
        <v>0</v>
      </c>
      <c r="I19" s="42">
        <f t="shared" si="3"/>
        <v>0</v>
      </c>
      <c r="J19" s="37">
        <f t="shared" si="4"/>
        <v>0</v>
      </c>
      <c r="K19" s="67"/>
      <c r="L19" s="15">
        <f t="shared" si="5"/>
        <v>0</v>
      </c>
      <c r="M19" s="16">
        <f t="shared" si="6"/>
        <v>0</v>
      </c>
      <c r="N19" s="26"/>
      <c r="O19" s="34"/>
      <c r="P19" s="9" t="s">
        <v>5</v>
      </c>
      <c r="Q19" s="18">
        <f>SUMIF(K13:K91,"Air BnB",M13:M91)</f>
        <v>0</v>
      </c>
    </row>
    <row r="20" spans="1:17" s="6" customFormat="1" ht="17.25">
      <c r="A20" s="11"/>
      <c r="B20" s="11"/>
      <c r="C20" s="29"/>
      <c r="D20" s="37">
        <f t="shared" si="0"/>
        <v>0</v>
      </c>
      <c r="E20" s="13"/>
      <c r="F20" s="13"/>
      <c r="G20" s="63">
        <f t="shared" si="1"/>
        <v>0</v>
      </c>
      <c r="H20" s="16">
        <f t="shared" si="2"/>
        <v>0</v>
      </c>
      <c r="I20" s="42">
        <f t="shared" si="3"/>
        <v>0</v>
      </c>
      <c r="J20" s="37">
        <f t="shared" si="4"/>
        <v>0</v>
      </c>
      <c r="K20" s="67"/>
      <c r="L20" s="15">
        <f t="shared" si="5"/>
        <v>0</v>
      </c>
      <c r="M20" s="16">
        <f t="shared" si="6"/>
        <v>0</v>
      </c>
      <c r="N20" s="26"/>
      <c r="O20" s="33" t="s">
        <v>21</v>
      </c>
      <c r="P20" s="8" t="s">
        <v>24</v>
      </c>
      <c r="Q20" s="17">
        <f>SUMIF(K13:K91,"Abritel",I13:I91)</f>
        <v>0</v>
      </c>
    </row>
    <row r="21" spans="1:17" s="6" customFormat="1" ht="18" thickBot="1">
      <c r="A21" s="12"/>
      <c r="B21" s="12"/>
      <c r="C21" s="29"/>
      <c r="D21" s="37">
        <f t="shared" si="0"/>
        <v>0</v>
      </c>
      <c r="E21" s="13"/>
      <c r="F21" s="13"/>
      <c r="G21" s="63">
        <f t="shared" si="1"/>
        <v>0</v>
      </c>
      <c r="H21" s="16">
        <f t="shared" si="2"/>
        <v>0</v>
      </c>
      <c r="I21" s="42">
        <f t="shared" si="3"/>
        <v>0</v>
      </c>
      <c r="J21" s="37">
        <f t="shared" si="4"/>
        <v>0</v>
      </c>
      <c r="K21" s="67"/>
      <c r="L21" s="15">
        <f t="shared" si="5"/>
        <v>0</v>
      </c>
      <c r="M21" s="16">
        <f t="shared" si="6"/>
        <v>0</v>
      </c>
      <c r="N21" s="26"/>
      <c r="O21" s="34"/>
      <c r="P21" s="9" t="s">
        <v>5</v>
      </c>
      <c r="Q21" s="18">
        <f>SUMIF(K13:K91,"Abritel",M13:M91)</f>
        <v>0</v>
      </c>
    </row>
    <row r="22" spans="1:17" s="6" customFormat="1" ht="17.25">
      <c r="A22" s="12"/>
      <c r="B22" s="12"/>
      <c r="C22" s="29"/>
      <c r="D22" s="37">
        <f t="shared" si="0"/>
        <v>0</v>
      </c>
      <c r="E22" s="13"/>
      <c r="F22" s="13"/>
      <c r="G22" s="63">
        <f t="shared" si="1"/>
        <v>0</v>
      </c>
      <c r="H22" s="16">
        <f t="shared" si="2"/>
        <v>0</v>
      </c>
      <c r="I22" s="42">
        <f t="shared" si="3"/>
        <v>0</v>
      </c>
      <c r="J22" s="37">
        <f t="shared" si="4"/>
        <v>0</v>
      </c>
      <c r="K22" s="67"/>
      <c r="L22" s="15">
        <f t="shared" si="5"/>
        <v>0</v>
      </c>
      <c r="M22" s="16">
        <f t="shared" si="6"/>
        <v>0</v>
      </c>
      <c r="N22" s="26"/>
      <c r="O22" s="35" t="s">
        <v>22</v>
      </c>
      <c r="P22" s="8" t="s">
        <v>24</v>
      </c>
      <c r="Q22" s="17">
        <f>SUMIF(K13:K91,"Gîte de France",I13:I91)</f>
        <v>0</v>
      </c>
    </row>
    <row r="23" spans="1:17" s="6" customFormat="1" ht="18" thickBot="1">
      <c r="A23" s="12"/>
      <c r="B23" s="12"/>
      <c r="C23" s="29"/>
      <c r="D23" s="37">
        <f t="shared" si="0"/>
        <v>0</v>
      </c>
      <c r="E23" s="13"/>
      <c r="F23" s="13"/>
      <c r="G23" s="63">
        <f t="shared" si="1"/>
        <v>0</v>
      </c>
      <c r="H23" s="16">
        <f t="shared" si="2"/>
        <v>0</v>
      </c>
      <c r="I23" s="42">
        <f t="shared" si="3"/>
        <v>0</v>
      </c>
      <c r="J23" s="37">
        <f t="shared" si="4"/>
        <v>0</v>
      </c>
      <c r="K23" s="67"/>
      <c r="L23" s="15">
        <f t="shared" si="5"/>
        <v>0</v>
      </c>
      <c r="M23" s="16">
        <f t="shared" si="6"/>
        <v>0</v>
      </c>
      <c r="N23" s="26"/>
      <c r="O23" s="32"/>
      <c r="P23" s="10" t="s">
        <v>5</v>
      </c>
      <c r="Q23" s="19">
        <f>SUMIF(K13:K91,"Gîte de France",M13:M91)</f>
        <v>0</v>
      </c>
    </row>
    <row r="24" spans="1:17" s="6" customFormat="1" ht="17.25">
      <c r="A24" s="12"/>
      <c r="B24" s="12"/>
      <c r="C24" s="29"/>
      <c r="D24" s="37">
        <f t="shared" si="0"/>
        <v>0</v>
      </c>
      <c r="E24" s="13"/>
      <c r="F24" s="13"/>
      <c r="G24" s="63">
        <f t="shared" si="1"/>
        <v>0</v>
      </c>
      <c r="H24" s="16">
        <f t="shared" si="2"/>
        <v>0</v>
      </c>
      <c r="I24" s="42">
        <f t="shared" si="3"/>
        <v>0</v>
      </c>
      <c r="J24" s="37">
        <f t="shared" si="4"/>
        <v>0</v>
      </c>
      <c r="K24" s="67"/>
      <c r="L24" s="15">
        <f t="shared" si="5"/>
        <v>0</v>
      </c>
      <c r="M24" s="16">
        <f t="shared" si="6"/>
        <v>0</v>
      </c>
      <c r="N24" s="26"/>
      <c r="O24" s="33" t="s">
        <v>19</v>
      </c>
      <c r="P24" s="8" t="s">
        <v>24</v>
      </c>
      <c r="Q24" s="17">
        <f>SUMIF(K13:K91,"Booking",I13:I91)</f>
        <v>0</v>
      </c>
    </row>
    <row r="25" spans="1:17" s="6" customFormat="1" ht="18" thickBot="1">
      <c r="A25" s="12"/>
      <c r="B25" s="12"/>
      <c r="C25" s="29"/>
      <c r="D25" s="37">
        <f t="shared" si="0"/>
        <v>0</v>
      </c>
      <c r="E25" s="13"/>
      <c r="F25" s="13"/>
      <c r="G25" s="63">
        <f t="shared" si="1"/>
        <v>0</v>
      </c>
      <c r="H25" s="16">
        <f t="shared" si="2"/>
        <v>0</v>
      </c>
      <c r="I25" s="42">
        <f t="shared" si="3"/>
        <v>0</v>
      </c>
      <c r="J25" s="37">
        <f t="shared" si="4"/>
        <v>0</v>
      </c>
      <c r="K25" s="67"/>
      <c r="L25" s="15">
        <f t="shared" si="5"/>
        <v>0</v>
      </c>
      <c r="M25" s="16">
        <f t="shared" si="6"/>
        <v>0</v>
      </c>
      <c r="N25" s="26"/>
      <c r="O25" s="34"/>
      <c r="P25" s="9" t="s">
        <v>5</v>
      </c>
      <c r="Q25" s="18">
        <f>SUMIF(K13:K91,"Booking",M13:M91)</f>
        <v>0</v>
      </c>
    </row>
    <row r="26" spans="1:17" s="6" customFormat="1" ht="17.25">
      <c r="A26" s="12"/>
      <c r="B26" s="12"/>
      <c r="C26" s="29"/>
      <c r="D26" s="37">
        <f t="shared" si="0"/>
        <v>0</v>
      </c>
      <c r="E26" s="13"/>
      <c r="F26" s="13"/>
      <c r="G26" s="63">
        <f t="shared" si="1"/>
        <v>0</v>
      </c>
      <c r="H26" s="16">
        <f t="shared" si="2"/>
        <v>0</v>
      </c>
      <c r="I26" s="42">
        <f t="shared" si="3"/>
        <v>0</v>
      </c>
      <c r="J26" s="37">
        <f t="shared" si="4"/>
        <v>0</v>
      </c>
      <c r="K26" s="67"/>
      <c r="L26" s="15">
        <f t="shared" si="5"/>
        <v>0</v>
      </c>
      <c r="M26" s="16">
        <f t="shared" si="6"/>
        <v>0</v>
      </c>
      <c r="N26" s="26"/>
      <c r="O26" s="31" t="s">
        <v>23</v>
      </c>
      <c r="P26" s="8" t="s">
        <v>24</v>
      </c>
      <c r="Q26" s="17">
        <f>SUMIF(K13:K91,"VRBO",I13:I91)</f>
        <v>0</v>
      </c>
    </row>
    <row r="27" spans="1:17" s="6" customFormat="1" ht="18" thickBot="1">
      <c r="A27" s="12"/>
      <c r="B27" s="12"/>
      <c r="C27" s="29"/>
      <c r="D27" s="37">
        <f t="shared" si="0"/>
        <v>0</v>
      </c>
      <c r="E27" s="13"/>
      <c r="F27" s="13"/>
      <c r="G27" s="63">
        <f t="shared" si="1"/>
        <v>0</v>
      </c>
      <c r="H27" s="16">
        <f t="shared" si="2"/>
        <v>0</v>
      </c>
      <c r="I27" s="42">
        <f t="shared" si="3"/>
        <v>0</v>
      </c>
      <c r="J27" s="37">
        <f t="shared" si="4"/>
        <v>0</v>
      </c>
      <c r="K27" s="67"/>
      <c r="L27" s="15">
        <f t="shared" si="5"/>
        <v>0</v>
      </c>
      <c r="M27" s="16">
        <f t="shared" si="6"/>
        <v>0</v>
      </c>
      <c r="N27" s="26"/>
      <c r="O27" s="32"/>
      <c r="P27" s="10" t="s">
        <v>5</v>
      </c>
      <c r="Q27" s="19">
        <f>SUMIF(K13:K91,"VRBO",M13:M91)</f>
        <v>0</v>
      </c>
    </row>
    <row r="28" spans="1:17" s="6" customFormat="1" ht="17.25">
      <c r="A28" s="12"/>
      <c r="B28" s="12"/>
      <c r="C28" s="29"/>
      <c r="D28" s="37">
        <f t="shared" si="0"/>
        <v>0</v>
      </c>
      <c r="E28" s="13"/>
      <c r="F28" s="13"/>
      <c r="G28" s="63">
        <f t="shared" si="1"/>
        <v>0</v>
      </c>
      <c r="H28" s="16">
        <f t="shared" si="2"/>
        <v>0</v>
      </c>
      <c r="I28" s="42">
        <f t="shared" si="3"/>
        <v>0</v>
      </c>
      <c r="J28" s="37">
        <f t="shared" si="4"/>
        <v>0</v>
      </c>
      <c r="K28" s="67"/>
      <c r="L28" s="15">
        <f t="shared" si="5"/>
        <v>0</v>
      </c>
      <c r="M28" s="16">
        <f t="shared" si="6"/>
        <v>0</v>
      </c>
      <c r="N28" s="26"/>
      <c r="O28" s="73" t="s">
        <v>18</v>
      </c>
      <c r="P28" s="8" t="s">
        <v>24</v>
      </c>
      <c r="Q28" s="17">
        <f>SUMIF(K13:K91,"Le Bon Coin",I13:I91)</f>
        <v>0</v>
      </c>
    </row>
    <row r="29" spans="1:17" s="6" customFormat="1" ht="18" thickBot="1">
      <c r="A29" s="12"/>
      <c r="B29" s="12"/>
      <c r="C29" s="29"/>
      <c r="D29" s="37">
        <f t="shared" si="0"/>
        <v>0</v>
      </c>
      <c r="E29" s="13"/>
      <c r="F29" s="13"/>
      <c r="G29" s="63">
        <f t="shared" si="1"/>
        <v>0</v>
      </c>
      <c r="H29" s="16">
        <f t="shared" si="2"/>
        <v>0</v>
      </c>
      <c r="I29" s="42">
        <f t="shared" si="3"/>
        <v>0</v>
      </c>
      <c r="J29" s="37">
        <f t="shared" si="4"/>
        <v>0</v>
      </c>
      <c r="K29" s="67"/>
      <c r="L29" s="15">
        <f t="shared" si="5"/>
        <v>0</v>
      </c>
      <c r="M29" s="16">
        <f t="shared" si="6"/>
        <v>0</v>
      </c>
      <c r="N29" s="26"/>
      <c r="O29" s="74"/>
      <c r="P29" s="10" t="s">
        <v>5</v>
      </c>
      <c r="Q29" s="19">
        <f>SUMIF(K13:K91,"Le Bon Coin",M13:M91)</f>
        <v>0</v>
      </c>
    </row>
    <row r="30" spans="1:17" s="6" customFormat="1" ht="17.25">
      <c r="A30" s="12"/>
      <c r="B30" s="12"/>
      <c r="C30" s="29"/>
      <c r="D30" s="37">
        <f t="shared" si="0"/>
        <v>0</v>
      </c>
      <c r="E30" s="13"/>
      <c r="F30" s="13"/>
      <c r="G30" s="63">
        <f t="shared" si="1"/>
        <v>0</v>
      </c>
      <c r="H30" s="16">
        <f t="shared" si="2"/>
        <v>0</v>
      </c>
      <c r="I30" s="42">
        <f t="shared" si="3"/>
        <v>0</v>
      </c>
      <c r="J30" s="37">
        <f t="shared" si="4"/>
        <v>0</v>
      </c>
      <c r="K30" s="67"/>
      <c r="L30" s="15">
        <f t="shared" si="5"/>
        <v>0</v>
      </c>
      <c r="M30" s="16">
        <f t="shared" si="6"/>
        <v>0</v>
      </c>
      <c r="N30" s="26"/>
      <c r="O30" s="65"/>
      <c r="P30" s="65"/>
      <c r="Q30" s="65"/>
    </row>
    <row r="31" spans="1:17" s="6" customFormat="1" ht="17.25">
      <c r="A31" s="12"/>
      <c r="B31" s="12"/>
      <c r="C31" s="29"/>
      <c r="D31" s="37">
        <f t="shared" si="0"/>
        <v>0</v>
      </c>
      <c r="E31" s="13"/>
      <c r="F31" s="13"/>
      <c r="G31" s="63">
        <f t="shared" si="1"/>
        <v>0</v>
      </c>
      <c r="H31" s="16">
        <f t="shared" si="2"/>
        <v>0</v>
      </c>
      <c r="I31" s="42">
        <f t="shared" si="3"/>
        <v>0</v>
      </c>
      <c r="J31" s="37">
        <f t="shared" si="4"/>
        <v>0</v>
      </c>
      <c r="K31" s="67"/>
      <c r="L31" s="15">
        <f t="shared" si="5"/>
        <v>0</v>
      </c>
      <c r="M31" s="16">
        <f t="shared" si="6"/>
        <v>0</v>
      </c>
      <c r="N31" s="26"/>
      <c r="O31" s="65"/>
      <c r="P31" s="65"/>
      <c r="Q31" s="65"/>
    </row>
    <row r="32" spans="1:17" s="6" customFormat="1" ht="17.25">
      <c r="A32" s="12"/>
      <c r="B32" s="12"/>
      <c r="C32" s="29"/>
      <c r="D32" s="37">
        <f t="shared" si="0"/>
        <v>0</v>
      </c>
      <c r="E32" s="13"/>
      <c r="F32" s="13"/>
      <c r="G32" s="63">
        <f t="shared" si="1"/>
        <v>0</v>
      </c>
      <c r="H32" s="16">
        <f t="shared" si="2"/>
        <v>0</v>
      </c>
      <c r="I32" s="42">
        <f t="shared" si="3"/>
        <v>0</v>
      </c>
      <c r="J32" s="37">
        <f t="shared" si="4"/>
        <v>0</v>
      </c>
      <c r="K32" s="67"/>
      <c r="L32" s="15">
        <f t="shared" si="5"/>
        <v>0</v>
      </c>
      <c r="M32" s="16">
        <f t="shared" si="6"/>
        <v>0</v>
      </c>
      <c r="N32" s="26"/>
      <c r="O32" s="26"/>
      <c r="P32" s="65"/>
      <c r="Q32" s="65"/>
    </row>
    <row r="33" spans="1:17" s="6" customFormat="1" ht="17.25">
      <c r="A33" s="12"/>
      <c r="B33" s="12"/>
      <c r="C33" s="29"/>
      <c r="D33" s="37">
        <f t="shared" si="0"/>
        <v>0</v>
      </c>
      <c r="E33" s="13"/>
      <c r="F33" s="13"/>
      <c r="G33" s="63">
        <f t="shared" si="1"/>
        <v>0</v>
      </c>
      <c r="H33" s="16">
        <f t="shared" si="2"/>
        <v>0</v>
      </c>
      <c r="I33" s="42">
        <f t="shared" si="3"/>
        <v>0</v>
      </c>
      <c r="J33" s="37">
        <f t="shared" si="4"/>
        <v>0</v>
      </c>
      <c r="K33" s="67"/>
      <c r="L33" s="15">
        <f t="shared" si="5"/>
        <v>0</v>
      </c>
      <c r="M33" s="16">
        <f t="shared" si="6"/>
        <v>0</v>
      </c>
      <c r="N33" s="26"/>
      <c r="O33" s="26"/>
      <c r="P33" s="65"/>
      <c r="Q33" s="65"/>
    </row>
    <row r="34" spans="1:17" s="6" customFormat="1" ht="17.25">
      <c r="A34" s="12"/>
      <c r="B34" s="12"/>
      <c r="C34" s="29"/>
      <c r="D34" s="37">
        <f t="shared" si="0"/>
        <v>0</v>
      </c>
      <c r="E34" s="13"/>
      <c r="F34" s="13"/>
      <c r="G34" s="63">
        <f t="shared" si="1"/>
        <v>0</v>
      </c>
      <c r="H34" s="16">
        <f t="shared" si="2"/>
        <v>0</v>
      </c>
      <c r="I34" s="42">
        <f t="shared" si="3"/>
        <v>0</v>
      </c>
      <c r="J34" s="37">
        <f t="shared" si="4"/>
        <v>0</v>
      </c>
      <c r="K34" s="67"/>
      <c r="L34" s="15">
        <f t="shared" si="5"/>
        <v>0</v>
      </c>
      <c r="M34" s="16">
        <f t="shared" si="6"/>
        <v>0</v>
      </c>
      <c r="N34" s="26"/>
      <c r="O34" s="26"/>
      <c r="P34" s="65"/>
      <c r="Q34" s="65"/>
    </row>
    <row r="35" spans="1:17" s="6" customFormat="1" ht="17.25">
      <c r="A35" s="12"/>
      <c r="B35" s="12"/>
      <c r="C35" s="29"/>
      <c r="D35" s="37">
        <f t="shared" si="0"/>
        <v>0</v>
      </c>
      <c r="E35" s="13"/>
      <c r="F35" s="13"/>
      <c r="G35" s="63">
        <f t="shared" si="1"/>
        <v>0</v>
      </c>
      <c r="H35" s="16">
        <f t="shared" si="2"/>
        <v>0</v>
      </c>
      <c r="I35" s="42">
        <f t="shared" si="3"/>
        <v>0</v>
      </c>
      <c r="J35" s="37">
        <f t="shared" si="4"/>
        <v>0</v>
      </c>
      <c r="K35" s="67"/>
      <c r="L35" s="15">
        <f t="shared" si="5"/>
        <v>0</v>
      </c>
      <c r="M35" s="16">
        <f t="shared" si="6"/>
        <v>0</v>
      </c>
      <c r="N35" s="26"/>
      <c r="O35" s="26"/>
      <c r="P35" s="65"/>
      <c r="Q35" s="65"/>
    </row>
    <row r="36" spans="1:17" s="6" customFormat="1" ht="17.45" customHeight="1">
      <c r="A36" s="12"/>
      <c r="B36" s="12"/>
      <c r="C36" s="29"/>
      <c r="D36" s="37">
        <f t="shared" si="0"/>
        <v>0</v>
      </c>
      <c r="E36" s="13"/>
      <c r="F36" s="13"/>
      <c r="G36" s="63">
        <f t="shared" si="1"/>
        <v>0</v>
      </c>
      <c r="H36" s="16">
        <f t="shared" si="2"/>
        <v>0</v>
      </c>
      <c r="I36" s="42">
        <f t="shared" si="3"/>
        <v>0</v>
      </c>
      <c r="J36" s="37">
        <f t="shared" si="4"/>
        <v>0</v>
      </c>
      <c r="K36" s="67"/>
      <c r="L36" s="15">
        <f t="shared" si="5"/>
        <v>0</v>
      </c>
      <c r="M36" s="16">
        <f t="shared" si="6"/>
        <v>0</v>
      </c>
      <c r="N36" s="26"/>
      <c r="O36" s="26"/>
      <c r="P36" s="65"/>
      <c r="Q36" s="65"/>
    </row>
    <row r="37" spans="1:17" s="6" customFormat="1" ht="17.25">
      <c r="A37" s="12"/>
      <c r="B37" s="12"/>
      <c r="C37" s="29"/>
      <c r="D37" s="37">
        <f t="shared" si="0"/>
        <v>0</v>
      </c>
      <c r="E37" s="13"/>
      <c r="F37" s="13"/>
      <c r="G37" s="63">
        <f t="shared" si="1"/>
        <v>0</v>
      </c>
      <c r="H37" s="16">
        <f t="shared" si="2"/>
        <v>0</v>
      </c>
      <c r="I37" s="42">
        <f t="shared" si="3"/>
        <v>0</v>
      </c>
      <c r="J37" s="37">
        <f t="shared" si="4"/>
        <v>0</v>
      </c>
      <c r="K37" s="67"/>
      <c r="L37" s="15">
        <f t="shared" si="5"/>
        <v>0</v>
      </c>
      <c r="M37" s="16">
        <f t="shared" si="6"/>
        <v>0</v>
      </c>
      <c r="N37" s="26"/>
      <c r="O37" s="26"/>
      <c r="P37" s="65"/>
      <c r="Q37" s="65"/>
    </row>
    <row r="38" spans="1:17" s="6" customFormat="1" ht="17.25">
      <c r="A38" s="12"/>
      <c r="B38" s="12"/>
      <c r="C38" s="29"/>
      <c r="D38" s="37">
        <f t="shared" si="0"/>
        <v>0</v>
      </c>
      <c r="E38" s="13"/>
      <c r="F38" s="13"/>
      <c r="G38" s="63">
        <f t="shared" si="1"/>
        <v>0</v>
      </c>
      <c r="H38" s="16">
        <f t="shared" si="2"/>
        <v>0</v>
      </c>
      <c r="I38" s="42">
        <f t="shared" si="3"/>
        <v>0</v>
      </c>
      <c r="J38" s="37">
        <f t="shared" si="4"/>
        <v>0</v>
      </c>
      <c r="K38" s="67"/>
      <c r="L38" s="15">
        <f t="shared" si="5"/>
        <v>0</v>
      </c>
      <c r="M38" s="16">
        <f t="shared" si="6"/>
        <v>0</v>
      </c>
      <c r="N38" s="26"/>
      <c r="O38" s="26"/>
      <c r="P38" s="65"/>
      <c r="Q38" s="65"/>
    </row>
    <row r="39" spans="1:17" s="6" customFormat="1" ht="17.25">
      <c r="A39" s="12"/>
      <c r="B39" s="12"/>
      <c r="C39" s="29"/>
      <c r="D39" s="37">
        <f t="shared" si="0"/>
        <v>0</v>
      </c>
      <c r="E39" s="13"/>
      <c r="F39" s="13"/>
      <c r="G39" s="63">
        <f t="shared" si="1"/>
        <v>0</v>
      </c>
      <c r="H39" s="16">
        <f t="shared" si="2"/>
        <v>0</v>
      </c>
      <c r="I39" s="42">
        <f t="shared" si="3"/>
        <v>0</v>
      </c>
      <c r="J39" s="37">
        <f t="shared" si="4"/>
        <v>0</v>
      </c>
      <c r="K39" s="67"/>
      <c r="L39" s="15">
        <f t="shared" si="5"/>
        <v>0</v>
      </c>
      <c r="M39" s="16">
        <f t="shared" si="6"/>
        <v>0</v>
      </c>
      <c r="N39" s="26"/>
      <c r="O39" s="26"/>
      <c r="P39" s="65"/>
      <c r="Q39" s="65"/>
    </row>
    <row r="40" spans="1:17" s="6" customFormat="1" ht="17.25">
      <c r="A40" s="12"/>
      <c r="B40" s="12"/>
      <c r="C40" s="29"/>
      <c r="D40" s="37">
        <f t="shared" si="0"/>
        <v>0</v>
      </c>
      <c r="E40" s="13"/>
      <c r="F40" s="13"/>
      <c r="G40" s="63">
        <f t="shared" si="1"/>
        <v>0</v>
      </c>
      <c r="H40" s="16">
        <f t="shared" si="2"/>
        <v>0</v>
      </c>
      <c r="I40" s="42">
        <f t="shared" si="3"/>
        <v>0</v>
      </c>
      <c r="J40" s="37">
        <f t="shared" si="4"/>
        <v>0</v>
      </c>
      <c r="K40" s="67"/>
      <c r="L40" s="15">
        <f t="shared" si="5"/>
        <v>0</v>
      </c>
      <c r="M40" s="16">
        <f t="shared" si="6"/>
        <v>0</v>
      </c>
      <c r="N40" s="26"/>
      <c r="O40" s="26"/>
      <c r="P40" s="65"/>
      <c r="Q40" s="65"/>
    </row>
    <row r="41" spans="1:17" s="6" customFormat="1" ht="17.25">
      <c r="A41" s="12"/>
      <c r="B41" s="12"/>
      <c r="C41" s="29"/>
      <c r="D41" s="37">
        <f t="shared" si="0"/>
        <v>0</v>
      </c>
      <c r="E41" s="13"/>
      <c r="F41" s="13"/>
      <c r="G41" s="63">
        <f t="shared" si="1"/>
        <v>0</v>
      </c>
      <c r="H41" s="16">
        <f t="shared" si="2"/>
        <v>0</v>
      </c>
      <c r="I41" s="42">
        <f t="shared" si="3"/>
        <v>0</v>
      </c>
      <c r="J41" s="37">
        <f t="shared" si="4"/>
        <v>0</v>
      </c>
      <c r="K41" s="67"/>
      <c r="L41" s="15">
        <f t="shared" si="5"/>
        <v>0</v>
      </c>
      <c r="M41" s="16">
        <f t="shared" si="6"/>
        <v>0</v>
      </c>
      <c r="N41" s="26"/>
      <c r="O41" s="26"/>
      <c r="P41" s="65"/>
      <c r="Q41" s="65"/>
    </row>
    <row r="42" spans="1:17" s="6" customFormat="1" ht="17.25">
      <c r="A42" s="12"/>
      <c r="B42" s="12"/>
      <c r="C42" s="29"/>
      <c r="D42" s="37">
        <f t="shared" si="0"/>
        <v>0</v>
      </c>
      <c r="E42" s="13"/>
      <c r="F42" s="13"/>
      <c r="G42" s="63">
        <f t="shared" si="1"/>
        <v>0</v>
      </c>
      <c r="H42" s="16">
        <f t="shared" si="2"/>
        <v>0</v>
      </c>
      <c r="I42" s="42">
        <f t="shared" si="3"/>
        <v>0</v>
      </c>
      <c r="J42" s="37">
        <f t="shared" si="4"/>
        <v>0</v>
      </c>
      <c r="K42" s="67"/>
      <c r="L42" s="15">
        <f t="shared" si="5"/>
        <v>0</v>
      </c>
      <c r="M42" s="16">
        <f t="shared" si="6"/>
        <v>0</v>
      </c>
      <c r="N42" s="26"/>
      <c r="O42" s="26"/>
      <c r="P42" s="65"/>
      <c r="Q42" s="65"/>
    </row>
    <row r="43" spans="1:17" s="6" customFormat="1" ht="17.25">
      <c r="A43" s="12"/>
      <c r="B43" s="12"/>
      <c r="C43" s="29"/>
      <c r="D43" s="37">
        <f t="shared" si="0"/>
        <v>0</v>
      </c>
      <c r="E43" s="13"/>
      <c r="F43" s="13"/>
      <c r="G43" s="63">
        <f t="shared" si="1"/>
        <v>0</v>
      </c>
      <c r="H43" s="16">
        <f t="shared" si="2"/>
        <v>0</v>
      </c>
      <c r="I43" s="42">
        <f t="shared" si="3"/>
        <v>0</v>
      </c>
      <c r="J43" s="37">
        <f t="shared" si="4"/>
        <v>0</v>
      </c>
      <c r="K43" s="67"/>
      <c r="L43" s="15">
        <f t="shared" si="5"/>
        <v>0</v>
      </c>
      <c r="M43" s="16">
        <f t="shared" si="6"/>
        <v>0</v>
      </c>
      <c r="N43" s="26"/>
      <c r="O43" s="26"/>
      <c r="P43" s="65"/>
      <c r="Q43" s="65"/>
    </row>
    <row r="44" spans="1:17" s="6" customFormat="1" ht="17.25">
      <c r="A44" s="12"/>
      <c r="B44" s="12"/>
      <c r="C44" s="29"/>
      <c r="D44" s="37">
        <f t="shared" si="0"/>
        <v>0</v>
      </c>
      <c r="E44" s="13"/>
      <c r="F44" s="13"/>
      <c r="G44" s="63">
        <f t="shared" si="1"/>
        <v>0</v>
      </c>
      <c r="H44" s="16">
        <f t="shared" si="2"/>
        <v>0</v>
      </c>
      <c r="I44" s="42">
        <f t="shared" si="3"/>
        <v>0</v>
      </c>
      <c r="J44" s="37">
        <f t="shared" si="4"/>
        <v>0</v>
      </c>
      <c r="K44" s="67"/>
      <c r="L44" s="15">
        <f t="shared" si="5"/>
        <v>0</v>
      </c>
      <c r="M44" s="16">
        <f t="shared" si="6"/>
        <v>0</v>
      </c>
      <c r="N44" s="26"/>
      <c r="O44" s="26"/>
      <c r="P44" s="65"/>
      <c r="Q44" s="65"/>
    </row>
    <row r="45" spans="1:17" s="6" customFormat="1" ht="17.25">
      <c r="A45" s="12"/>
      <c r="B45" s="12"/>
      <c r="C45" s="29"/>
      <c r="D45" s="37">
        <f t="shared" si="0"/>
        <v>0</v>
      </c>
      <c r="E45" s="13"/>
      <c r="F45" s="13"/>
      <c r="G45" s="63">
        <f t="shared" si="1"/>
        <v>0</v>
      </c>
      <c r="H45" s="16">
        <f t="shared" si="2"/>
        <v>0</v>
      </c>
      <c r="I45" s="42">
        <f t="shared" si="3"/>
        <v>0</v>
      </c>
      <c r="J45" s="37">
        <f t="shared" si="4"/>
        <v>0</v>
      </c>
      <c r="K45" s="67"/>
      <c r="L45" s="15">
        <f t="shared" si="5"/>
        <v>0</v>
      </c>
      <c r="M45" s="16">
        <f t="shared" si="6"/>
        <v>0</v>
      </c>
      <c r="N45" s="26"/>
      <c r="O45" s="26"/>
      <c r="P45" s="65"/>
      <c r="Q45" s="65"/>
    </row>
    <row r="46" spans="1:17" s="6" customFormat="1" ht="17.25">
      <c r="A46" s="12"/>
      <c r="B46" s="12"/>
      <c r="C46" s="29"/>
      <c r="D46" s="37">
        <f t="shared" si="0"/>
        <v>0</v>
      </c>
      <c r="E46" s="13"/>
      <c r="F46" s="13"/>
      <c r="G46" s="63">
        <f t="shared" si="1"/>
        <v>0</v>
      </c>
      <c r="H46" s="16">
        <f t="shared" si="2"/>
        <v>0</v>
      </c>
      <c r="I46" s="42">
        <f t="shared" si="3"/>
        <v>0</v>
      </c>
      <c r="J46" s="37">
        <f t="shared" si="4"/>
        <v>0</v>
      </c>
      <c r="K46" s="67"/>
      <c r="L46" s="15">
        <f t="shared" si="5"/>
        <v>0</v>
      </c>
      <c r="M46" s="16">
        <f t="shared" si="6"/>
        <v>0</v>
      </c>
      <c r="N46" s="26"/>
      <c r="O46" s="26"/>
      <c r="P46" s="65"/>
      <c r="Q46" s="65"/>
    </row>
    <row r="47" spans="1:17" s="6" customFormat="1" ht="17.25">
      <c r="A47" s="12"/>
      <c r="B47" s="12"/>
      <c r="C47" s="29"/>
      <c r="D47" s="37">
        <f t="shared" si="0"/>
        <v>0</v>
      </c>
      <c r="E47" s="13"/>
      <c r="F47" s="13"/>
      <c r="G47" s="63">
        <f t="shared" si="1"/>
        <v>0</v>
      </c>
      <c r="H47" s="16">
        <f t="shared" si="2"/>
        <v>0</v>
      </c>
      <c r="I47" s="42">
        <f t="shared" si="3"/>
        <v>0</v>
      </c>
      <c r="J47" s="37">
        <f t="shared" si="4"/>
        <v>0</v>
      </c>
      <c r="K47" s="67"/>
      <c r="L47" s="15">
        <f t="shared" si="5"/>
        <v>0</v>
      </c>
      <c r="M47" s="16">
        <f t="shared" si="6"/>
        <v>0</v>
      </c>
      <c r="N47" s="26"/>
      <c r="O47" s="26"/>
      <c r="P47" s="65"/>
      <c r="Q47" s="65"/>
    </row>
    <row r="48" spans="1:17" s="6" customFormat="1" ht="17.25">
      <c r="A48" s="12"/>
      <c r="B48" s="12"/>
      <c r="C48" s="29"/>
      <c r="D48" s="37">
        <f t="shared" si="0"/>
        <v>0</v>
      </c>
      <c r="E48" s="13"/>
      <c r="F48" s="13"/>
      <c r="G48" s="63">
        <f t="shared" si="1"/>
        <v>0</v>
      </c>
      <c r="H48" s="16">
        <f t="shared" si="2"/>
        <v>0</v>
      </c>
      <c r="I48" s="42">
        <f t="shared" si="3"/>
        <v>0</v>
      </c>
      <c r="J48" s="37">
        <f t="shared" si="4"/>
        <v>0</v>
      </c>
      <c r="K48" s="67"/>
      <c r="L48" s="15">
        <f t="shared" si="5"/>
        <v>0</v>
      </c>
      <c r="M48" s="16">
        <f t="shared" si="6"/>
        <v>0</v>
      </c>
      <c r="N48" s="26"/>
      <c r="O48" s="26"/>
      <c r="P48" s="65"/>
      <c r="Q48" s="65"/>
    </row>
    <row r="49" spans="1:17" s="6" customFormat="1" ht="17.25">
      <c r="A49" s="12"/>
      <c r="B49" s="12"/>
      <c r="C49" s="29"/>
      <c r="D49" s="37">
        <f t="shared" si="0"/>
        <v>0</v>
      </c>
      <c r="E49" s="13"/>
      <c r="F49" s="13"/>
      <c r="G49" s="63">
        <f t="shared" si="1"/>
        <v>0</v>
      </c>
      <c r="H49" s="16">
        <f t="shared" si="2"/>
        <v>0</v>
      </c>
      <c r="I49" s="42">
        <f t="shared" si="3"/>
        <v>0</v>
      </c>
      <c r="J49" s="37">
        <f t="shared" si="4"/>
        <v>0</v>
      </c>
      <c r="K49" s="67"/>
      <c r="L49" s="15">
        <f t="shared" si="5"/>
        <v>0</v>
      </c>
      <c r="M49" s="16">
        <f t="shared" si="6"/>
        <v>0</v>
      </c>
      <c r="N49" s="26"/>
      <c r="O49" s="26"/>
      <c r="P49" s="65"/>
      <c r="Q49" s="65"/>
    </row>
    <row r="50" spans="1:17" s="7" customFormat="1" ht="16.5">
      <c r="A50" s="12"/>
      <c r="B50" s="12"/>
      <c r="C50" s="29"/>
      <c r="D50" s="37">
        <f t="shared" si="0"/>
        <v>0</v>
      </c>
      <c r="E50" s="13"/>
      <c r="F50" s="13"/>
      <c r="G50" s="63">
        <f t="shared" si="1"/>
        <v>0</v>
      </c>
      <c r="H50" s="16">
        <f t="shared" si="2"/>
        <v>0</v>
      </c>
      <c r="I50" s="42">
        <f t="shared" si="3"/>
        <v>0</v>
      </c>
      <c r="J50" s="37">
        <f t="shared" si="4"/>
        <v>0</v>
      </c>
      <c r="K50" s="67"/>
      <c r="L50" s="15">
        <f t="shared" si="5"/>
        <v>0</v>
      </c>
      <c r="M50" s="16">
        <f t="shared" si="6"/>
        <v>0</v>
      </c>
      <c r="N50" s="26"/>
      <c r="O50" s="26"/>
      <c r="P50" s="66"/>
      <c r="Q50" s="66"/>
    </row>
    <row r="51" spans="1:17" s="7" customFormat="1" ht="16.5">
      <c r="A51" s="12"/>
      <c r="B51" s="12"/>
      <c r="C51" s="29"/>
      <c r="D51" s="37">
        <f t="shared" si="0"/>
        <v>0</v>
      </c>
      <c r="E51" s="13"/>
      <c r="F51" s="13"/>
      <c r="G51" s="63">
        <f t="shared" si="1"/>
        <v>0</v>
      </c>
      <c r="H51" s="16">
        <f t="shared" si="2"/>
        <v>0</v>
      </c>
      <c r="I51" s="42">
        <f t="shared" si="3"/>
        <v>0</v>
      </c>
      <c r="J51" s="37">
        <f t="shared" si="4"/>
        <v>0</v>
      </c>
      <c r="K51" s="67"/>
      <c r="L51" s="15">
        <f t="shared" si="5"/>
        <v>0</v>
      </c>
      <c r="M51" s="16">
        <f t="shared" si="6"/>
        <v>0</v>
      </c>
      <c r="N51" s="26"/>
      <c r="O51" s="26"/>
      <c r="P51" s="66"/>
      <c r="Q51" s="66"/>
    </row>
    <row r="52" spans="1:17" s="7" customFormat="1" ht="16.5">
      <c r="A52" s="12"/>
      <c r="B52" s="12"/>
      <c r="C52" s="29"/>
      <c r="D52" s="37">
        <f t="shared" si="0"/>
        <v>0</v>
      </c>
      <c r="E52" s="13"/>
      <c r="F52" s="13"/>
      <c r="G52" s="63">
        <f t="shared" si="1"/>
        <v>0</v>
      </c>
      <c r="H52" s="16">
        <f t="shared" si="2"/>
        <v>0</v>
      </c>
      <c r="I52" s="42">
        <f t="shared" si="3"/>
        <v>0</v>
      </c>
      <c r="J52" s="37">
        <f t="shared" si="4"/>
        <v>0</v>
      </c>
      <c r="K52" s="67"/>
      <c r="L52" s="15">
        <f t="shared" si="5"/>
        <v>0</v>
      </c>
      <c r="M52" s="16">
        <f t="shared" si="6"/>
        <v>0</v>
      </c>
      <c r="N52" s="26"/>
      <c r="O52" s="26"/>
      <c r="P52" s="66"/>
      <c r="Q52" s="66"/>
    </row>
    <row r="53" spans="1:17" s="7" customFormat="1" ht="16.5">
      <c r="A53" s="12"/>
      <c r="B53" s="12"/>
      <c r="C53" s="29"/>
      <c r="D53" s="37">
        <f t="shared" si="0"/>
        <v>0</v>
      </c>
      <c r="E53" s="13"/>
      <c r="F53" s="13"/>
      <c r="G53" s="63">
        <f t="shared" si="1"/>
        <v>0</v>
      </c>
      <c r="H53" s="16">
        <f t="shared" si="2"/>
        <v>0</v>
      </c>
      <c r="I53" s="42">
        <f t="shared" si="3"/>
        <v>0</v>
      </c>
      <c r="J53" s="37">
        <f t="shared" si="4"/>
        <v>0</v>
      </c>
      <c r="K53" s="67"/>
      <c r="L53" s="15">
        <f t="shared" si="5"/>
        <v>0</v>
      </c>
      <c r="M53" s="16">
        <f t="shared" si="6"/>
        <v>0</v>
      </c>
      <c r="N53" s="66"/>
      <c r="O53" s="66"/>
      <c r="P53" s="66"/>
      <c r="Q53" s="66"/>
    </row>
    <row r="54" spans="1:17" s="7" customFormat="1" ht="16.5">
      <c r="A54" s="12"/>
      <c r="B54" s="12"/>
      <c r="C54" s="29"/>
      <c r="D54" s="37">
        <f t="shared" si="0"/>
        <v>0</v>
      </c>
      <c r="E54" s="13"/>
      <c r="F54" s="13"/>
      <c r="G54" s="63">
        <f t="shared" si="1"/>
        <v>0</v>
      </c>
      <c r="H54" s="16">
        <f t="shared" si="2"/>
        <v>0</v>
      </c>
      <c r="I54" s="42">
        <f t="shared" si="3"/>
        <v>0</v>
      </c>
      <c r="J54" s="37">
        <f t="shared" si="4"/>
        <v>0</v>
      </c>
      <c r="K54" s="67"/>
      <c r="L54" s="15">
        <f t="shared" si="5"/>
        <v>0</v>
      </c>
      <c r="M54" s="16">
        <f t="shared" si="6"/>
        <v>0</v>
      </c>
      <c r="N54" s="66"/>
      <c r="O54" s="66"/>
      <c r="P54" s="66"/>
      <c r="Q54" s="66"/>
    </row>
    <row r="55" spans="1:17" s="7" customFormat="1" ht="16.5">
      <c r="A55" s="12"/>
      <c r="B55" s="12"/>
      <c r="C55" s="29"/>
      <c r="D55" s="37">
        <f t="shared" si="0"/>
        <v>0</v>
      </c>
      <c r="E55" s="13"/>
      <c r="F55" s="13"/>
      <c r="G55" s="63">
        <f t="shared" si="1"/>
        <v>0</v>
      </c>
      <c r="H55" s="16">
        <f t="shared" si="2"/>
        <v>0</v>
      </c>
      <c r="I55" s="42">
        <f t="shared" si="3"/>
        <v>0</v>
      </c>
      <c r="J55" s="37">
        <f t="shared" si="4"/>
        <v>0</v>
      </c>
      <c r="K55" s="67"/>
      <c r="L55" s="15">
        <f t="shared" si="5"/>
        <v>0</v>
      </c>
      <c r="M55" s="16">
        <f t="shared" si="6"/>
        <v>0</v>
      </c>
      <c r="N55" s="66"/>
      <c r="O55" s="66"/>
      <c r="P55" s="66"/>
      <c r="Q55" s="66"/>
    </row>
    <row r="56" spans="1:17" s="7" customFormat="1" ht="16.5">
      <c r="A56" s="12"/>
      <c r="B56" s="12"/>
      <c r="C56" s="29"/>
      <c r="D56" s="37">
        <f t="shared" si="0"/>
        <v>0</v>
      </c>
      <c r="E56" s="13"/>
      <c r="F56" s="13"/>
      <c r="G56" s="63">
        <f t="shared" si="1"/>
        <v>0</v>
      </c>
      <c r="H56" s="16">
        <f t="shared" si="2"/>
        <v>0</v>
      </c>
      <c r="I56" s="42">
        <f t="shared" si="3"/>
        <v>0</v>
      </c>
      <c r="J56" s="37">
        <f t="shared" si="4"/>
        <v>0</v>
      </c>
      <c r="K56" s="67"/>
      <c r="L56" s="15">
        <f t="shared" si="5"/>
        <v>0</v>
      </c>
      <c r="M56" s="16">
        <f t="shared" si="6"/>
        <v>0</v>
      </c>
      <c r="N56" s="66"/>
      <c r="O56" s="66"/>
      <c r="P56" s="66"/>
      <c r="Q56" s="66"/>
    </row>
    <row r="57" spans="1:17" s="7" customFormat="1" ht="16.5">
      <c r="A57" s="12"/>
      <c r="B57" s="12"/>
      <c r="C57" s="29"/>
      <c r="D57" s="37">
        <f t="shared" si="0"/>
        <v>0</v>
      </c>
      <c r="E57" s="13"/>
      <c r="F57" s="13"/>
      <c r="G57" s="63">
        <f t="shared" si="1"/>
        <v>0</v>
      </c>
      <c r="H57" s="16">
        <f t="shared" si="2"/>
        <v>0</v>
      </c>
      <c r="I57" s="42">
        <f t="shared" si="3"/>
        <v>0</v>
      </c>
      <c r="J57" s="37">
        <f t="shared" si="4"/>
        <v>0</v>
      </c>
      <c r="K57" s="67"/>
      <c r="L57" s="15">
        <f t="shared" si="5"/>
        <v>0</v>
      </c>
      <c r="M57" s="16">
        <f t="shared" si="6"/>
        <v>0</v>
      </c>
      <c r="N57" s="66"/>
      <c r="O57" s="66"/>
      <c r="P57" s="66"/>
      <c r="Q57" s="66"/>
    </row>
    <row r="58" spans="1:17" s="7" customFormat="1" ht="16.5">
      <c r="A58" s="12"/>
      <c r="B58" s="12"/>
      <c r="C58" s="29"/>
      <c r="D58" s="37">
        <f t="shared" si="0"/>
        <v>0</v>
      </c>
      <c r="E58" s="13"/>
      <c r="F58" s="13"/>
      <c r="G58" s="63">
        <f t="shared" si="1"/>
        <v>0</v>
      </c>
      <c r="H58" s="16">
        <f t="shared" si="2"/>
        <v>0</v>
      </c>
      <c r="I58" s="42">
        <f t="shared" si="3"/>
        <v>0</v>
      </c>
      <c r="J58" s="37">
        <f t="shared" si="4"/>
        <v>0</v>
      </c>
      <c r="K58" s="67"/>
      <c r="L58" s="15">
        <f t="shared" si="5"/>
        <v>0</v>
      </c>
      <c r="M58" s="16">
        <f t="shared" si="6"/>
        <v>0</v>
      </c>
      <c r="N58" s="66"/>
      <c r="O58" s="66"/>
      <c r="P58" s="66"/>
      <c r="Q58" s="66"/>
    </row>
    <row r="59" spans="1:17" s="7" customFormat="1" ht="16.5">
      <c r="A59" s="12"/>
      <c r="B59" s="12"/>
      <c r="C59" s="29"/>
      <c r="D59" s="37">
        <f t="shared" si="0"/>
        <v>0</v>
      </c>
      <c r="E59" s="13"/>
      <c r="F59" s="13"/>
      <c r="G59" s="63">
        <f t="shared" si="1"/>
        <v>0</v>
      </c>
      <c r="H59" s="16">
        <f t="shared" si="2"/>
        <v>0</v>
      </c>
      <c r="I59" s="42">
        <f t="shared" si="3"/>
        <v>0</v>
      </c>
      <c r="J59" s="37">
        <f t="shared" si="4"/>
        <v>0</v>
      </c>
      <c r="K59" s="67"/>
      <c r="L59" s="15">
        <f t="shared" si="5"/>
        <v>0</v>
      </c>
      <c r="M59" s="16">
        <f t="shared" si="6"/>
        <v>0</v>
      </c>
      <c r="N59" s="66"/>
      <c r="O59" s="66"/>
      <c r="P59" s="66"/>
      <c r="Q59" s="66"/>
    </row>
    <row r="60" spans="1:17" s="7" customFormat="1" ht="16.5">
      <c r="A60" s="12"/>
      <c r="B60" s="12"/>
      <c r="C60" s="29"/>
      <c r="D60" s="37">
        <f t="shared" si="0"/>
        <v>0</v>
      </c>
      <c r="E60" s="13"/>
      <c r="F60" s="13"/>
      <c r="G60" s="63">
        <f t="shared" si="1"/>
        <v>0</v>
      </c>
      <c r="H60" s="16">
        <f t="shared" si="2"/>
        <v>0</v>
      </c>
      <c r="I60" s="42">
        <f t="shared" si="3"/>
        <v>0</v>
      </c>
      <c r="J60" s="37">
        <f t="shared" si="4"/>
        <v>0</v>
      </c>
      <c r="K60" s="67"/>
      <c r="L60" s="15">
        <f t="shared" si="5"/>
        <v>0</v>
      </c>
      <c r="M60" s="16">
        <f t="shared" si="6"/>
        <v>0</v>
      </c>
      <c r="N60" s="66"/>
      <c r="O60" s="66"/>
      <c r="P60" s="66"/>
      <c r="Q60" s="66"/>
    </row>
    <row r="61" spans="1:17" s="7" customFormat="1" ht="16.5">
      <c r="A61" s="12"/>
      <c r="B61" s="12"/>
      <c r="C61" s="29"/>
      <c r="D61" s="37">
        <f t="shared" si="0"/>
        <v>0</v>
      </c>
      <c r="E61" s="13"/>
      <c r="F61" s="13"/>
      <c r="G61" s="63">
        <f t="shared" si="1"/>
        <v>0</v>
      </c>
      <c r="H61" s="16">
        <f t="shared" si="2"/>
        <v>0</v>
      </c>
      <c r="I61" s="42">
        <f t="shared" si="3"/>
        <v>0</v>
      </c>
      <c r="J61" s="37">
        <f t="shared" si="4"/>
        <v>0</v>
      </c>
      <c r="K61" s="67"/>
      <c r="L61" s="15">
        <f t="shared" si="5"/>
        <v>0</v>
      </c>
      <c r="M61" s="16">
        <f t="shared" si="6"/>
        <v>0</v>
      </c>
      <c r="N61" s="66"/>
      <c r="O61" s="66"/>
      <c r="P61" s="66"/>
      <c r="Q61" s="66"/>
    </row>
    <row r="62" spans="1:17" s="7" customFormat="1" ht="16.5">
      <c r="A62" s="12"/>
      <c r="B62" s="12"/>
      <c r="C62" s="29"/>
      <c r="D62" s="37">
        <f t="shared" si="0"/>
        <v>0</v>
      </c>
      <c r="E62" s="13"/>
      <c r="F62" s="13"/>
      <c r="G62" s="63">
        <f t="shared" si="1"/>
        <v>0</v>
      </c>
      <c r="H62" s="16">
        <f t="shared" si="2"/>
        <v>0</v>
      </c>
      <c r="I62" s="42">
        <f t="shared" si="3"/>
        <v>0</v>
      </c>
      <c r="J62" s="37">
        <f t="shared" si="4"/>
        <v>0</v>
      </c>
      <c r="K62" s="67"/>
      <c r="L62" s="15">
        <f t="shared" si="5"/>
        <v>0</v>
      </c>
      <c r="M62" s="16">
        <f t="shared" si="6"/>
        <v>0</v>
      </c>
      <c r="N62" s="66"/>
      <c r="O62" s="66"/>
      <c r="P62" s="66"/>
      <c r="Q62" s="66"/>
    </row>
    <row r="63" spans="1:17" ht="16.5">
      <c r="A63" s="12"/>
      <c r="B63" s="12"/>
      <c r="C63" s="29"/>
      <c r="D63" s="37">
        <f t="shared" si="0"/>
        <v>0</v>
      </c>
      <c r="E63" s="13"/>
      <c r="F63" s="13"/>
      <c r="G63" s="63">
        <f t="shared" si="1"/>
        <v>0</v>
      </c>
      <c r="H63" s="16">
        <f t="shared" si="2"/>
        <v>0</v>
      </c>
      <c r="I63" s="42">
        <f t="shared" si="3"/>
        <v>0</v>
      </c>
      <c r="J63" s="37">
        <f t="shared" si="4"/>
        <v>0</v>
      </c>
      <c r="K63" s="67"/>
      <c r="L63" s="15">
        <f t="shared" si="5"/>
        <v>0</v>
      </c>
      <c r="M63" s="16">
        <f t="shared" si="6"/>
        <v>0</v>
      </c>
      <c r="N63" s="44"/>
      <c r="O63" s="44"/>
      <c r="P63" s="44"/>
      <c r="Q63" s="44"/>
    </row>
    <row r="64" spans="1:17" ht="16.5">
      <c r="A64" s="12"/>
      <c r="B64" s="12"/>
      <c r="C64" s="29"/>
      <c r="D64" s="37">
        <f t="shared" si="0"/>
        <v>0</v>
      </c>
      <c r="E64" s="13"/>
      <c r="F64" s="13"/>
      <c r="G64" s="63">
        <f t="shared" si="1"/>
        <v>0</v>
      </c>
      <c r="H64" s="16">
        <f t="shared" si="2"/>
        <v>0</v>
      </c>
      <c r="I64" s="42">
        <f t="shared" si="3"/>
        <v>0</v>
      </c>
      <c r="J64" s="37">
        <f t="shared" si="4"/>
        <v>0</v>
      </c>
      <c r="K64" s="67"/>
      <c r="L64" s="15">
        <f t="shared" si="5"/>
        <v>0</v>
      </c>
      <c r="M64" s="16">
        <f t="shared" si="6"/>
        <v>0</v>
      </c>
      <c r="N64" s="44"/>
      <c r="O64" s="44"/>
      <c r="P64" s="44"/>
      <c r="Q64" s="44"/>
    </row>
    <row r="65" spans="1:17" ht="16.5">
      <c r="A65" s="12"/>
      <c r="B65" s="12"/>
      <c r="C65" s="29"/>
      <c r="D65" s="37">
        <f t="shared" si="0"/>
        <v>0</v>
      </c>
      <c r="E65" s="13"/>
      <c r="F65" s="13"/>
      <c r="G65" s="63">
        <f t="shared" si="1"/>
        <v>0</v>
      </c>
      <c r="H65" s="16">
        <f t="shared" si="2"/>
        <v>0</v>
      </c>
      <c r="I65" s="42">
        <f t="shared" si="3"/>
        <v>0</v>
      </c>
      <c r="J65" s="37">
        <f t="shared" si="4"/>
        <v>0</v>
      </c>
      <c r="K65" s="67"/>
      <c r="L65" s="15">
        <f t="shared" si="5"/>
        <v>0</v>
      </c>
      <c r="M65" s="16">
        <f t="shared" si="6"/>
        <v>0</v>
      </c>
      <c r="N65" s="44"/>
      <c r="O65" s="44"/>
      <c r="P65" s="44"/>
      <c r="Q65" s="44"/>
    </row>
    <row r="66" spans="1:17" ht="16.5">
      <c r="A66" s="12"/>
      <c r="B66" s="12"/>
      <c r="C66" s="29"/>
      <c r="D66" s="37">
        <f t="shared" si="0"/>
        <v>0</v>
      </c>
      <c r="E66" s="13"/>
      <c r="F66" s="13"/>
      <c r="G66" s="63">
        <f t="shared" si="1"/>
        <v>0</v>
      </c>
      <c r="H66" s="16">
        <f t="shared" si="2"/>
        <v>0</v>
      </c>
      <c r="I66" s="42">
        <f t="shared" si="3"/>
        <v>0</v>
      </c>
      <c r="J66" s="37">
        <f t="shared" si="4"/>
        <v>0</v>
      </c>
      <c r="K66" s="67"/>
      <c r="L66" s="15">
        <f t="shared" si="5"/>
        <v>0</v>
      </c>
      <c r="M66" s="16">
        <f t="shared" si="6"/>
        <v>0</v>
      </c>
      <c r="N66" s="44"/>
      <c r="O66" s="44"/>
      <c r="P66" s="44"/>
      <c r="Q66" s="44"/>
    </row>
    <row r="67" spans="1:17" ht="16.5">
      <c r="A67" s="12"/>
      <c r="B67" s="12"/>
      <c r="C67" s="29"/>
      <c r="D67" s="37">
        <f t="shared" si="0"/>
        <v>0</v>
      </c>
      <c r="E67" s="13"/>
      <c r="F67" s="13"/>
      <c r="G67" s="63">
        <f t="shared" si="1"/>
        <v>0</v>
      </c>
      <c r="H67" s="16">
        <f t="shared" si="2"/>
        <v>0</v>
      </c>
      <c r="I67" s="42">
        <f t="shared" si="3"/>
        <v>0</v>
      </c>
      <c r="J67" s="37">
        <f t="shared" si="4"/>
        <v>0</v>
      </c>
      <c r="K67" s="67"/>
      <c r="L67" s="15">
        <f t="shared" si="5"/>
        <v>0</v>
      </c>
      <c r="M67" s="16">
        <f t="shared" si="6"/>
        <v>0</v>
      </c>
      <c r="N67" s="44"/>
      <c r="O67" s="44"/>
      <c r="P67" s="44"/>
      <c r="Q67" s="44"/>
    </row>
    <row r="68" spans="1:17" ht="16.5">
      <c r="A68" s="12"/>
      <c r="B68" s="12"/>
      <c r="C68" s="29"/>
      <c r="D68" s="37">
        <f t="shared" si="0"/>
        <v>0</v>
      </c>
      <c r="E68" s="13"/>
      <c r="F68" s="13"/>
      <c r="G68" s="63">
        <f t="shared" si="1"/>
        <v>0</v>
      </c>
      <c r="H68" s="16">
        <f t="shared" si="2"/>
        <v>0</v>
      </c>
      <c r="I68" s="42">
        <f t="shared" si="3"/>
        <v>0</v>
      </c>
      <c r="J68" s="37">
        <f t="shared" si="4"/>
        <v>0</v>
      </c>
      <c r="K68" s="67"/>
      <c r="L68" s="15">
        <f t="shared" si="5"/>
        <v>0</v>
      </c>
      <c r="M68" s="16">
        <f t="shared" si="6"/>
        <v>0</v>
      </c>
      <c r="N68" s="44"/>
      <c r="O68" s="44"/>
      <c r="P68" s="44"/>
      <c r="Q68" s="44"/>
    </row>
    <row r="69" spans="1:17" ht="16.5">
      <c r="A69" s="12"/>
      <c r="B69" s="12"/>
      <c r="C69" s="29"/>
      <c r="D69" s="37">
        <f t="shared" si="0"/>
        <v>0</v>
      </c>
      <c r="E69" s="13"/>
      <c r="F69" s="13"/>
      <c r="G69" s="63">
        <f t="shared" si="1"/>
        <v>0</v>
      </c>
      <c r="H69" s="16">
        <f t="shared" si="2"/>
        <v>0</v>
      </c>
      <c r="I69" s="42">
        <f t="shared" si="3"/>
        <v>0</v>
      </c>
      <c r="J69" s="37">
        <f t="shared" si="4"/>
        <v>0</v>
      </c>
      <c r="K69" s="67"/>
      <c r="L69" s="15">
        <f t="shared" si="5"/>
        <v>0</v>
      </c>
      <c r="M69" s="16">
        <f t="shared" si="6"/>
        <v>0</v>
      </c>
      <c r="N69" s="44"/>
      <c r="O69" s="44"/>
      <c r="P69" s="44"/>
      <c r="Q69" s="44"/>
    </row>
    <row r="70" spans="1:17" ht="16.5">
      <c r="A70" s="12"/>
      <c r="B70" s="12"/>
      <c r="C70" s="29"/>
      <c r="D70" s="37">
        <f t="shared" si="0"/>
        <v>0</v>
      </c>
      <c r="E70" s="13"/>
      <c r="F70" s="13"/>
      <c r="G70" s="63">
        <f t="shared" si="1"/>
        <v>0</v>
      </c>
      <c r="H70" s="16">
        <f t="shared" si="2"/>
        <v>0</v>
      </c>
      <c r="I70" s="42">
        <f t="shared" si="3"/>
        <v>0</v>
      </c>
      <c r="J70" s="37">
        <f t="shared" si="4"/>
        <v>0</v>
      </c>
      <c r="K70" s="67"/>
      <c r="L70" s="15">
        <f t="shared" si="5"/>
        <v>0</v>
      </c>
      <c r="M70" s="16">
        <f t="shared" si="6"/>
        <v>0</v>
      </c>
      <c r="N70" s="44"/>
      <c r="O70" s="44"/>
      <c r="P70" s="44"/>
      <c r="Q70" s="44"/>
    </row>
    <row r="71" spans="1:17" ht="16.5">
      <c r="A71" s="12"/>
      <c r="B71" s="12"/>
      <c r="C71" s="29"/>
      <c r="D71" s="37">
        <f t="shared" si="0"/>
        <v>0</v>
      </c>
      <c r="E71" s="13"/>
      <c r="F71" s="13"/>
      <c r="G71" s="63">
        <f t="shared" si="1"/>
        <v>0</v>
      </c>
      <c r="H71" s="16">
        <f t="shared" si="2"/>
        <v>0</v>
      </c>
      <c r="I71" s="42">
        <f t="shared" si="3"/>
        <v>0</v>
      </c>
      <c r="J71" s="37">
        <f t="shared" si="4"/>
        <v>0</v>
      </c>
      <c r="K71" s="67"/>
      <c r="L71" s="15">
        <f t="shared" si="5"/>
        <v>0</v>
      </c>
      <c r="M71" s="16">
        <f t="shared" si="6"/>
        <v>0</v>
      </c>
      <c r="N71" s="44"/>
      <c r="O71" s="44"/>
      <c r="P71" s="44"/>
      <c r="Q71" s="44"/>
    </row>
    <row r="72" spans="1:17" ht="16.5">
      <c r="A72" s="12"/>
      <c r="B72" s="12"/>
      <c r="C72" s="29"/>
      <c r="D72" s="37">
        <f t="shared" si="0"/>
        <v>0</v>
      </c>
      <c r="E72" s="13"/>
      <c r="F72" s="13"/>
      <c r="G72" s="63">
        <f t="shared" si="1"/>
        <v>0</v>
      </c>
      <c r="H72" s="16">
        <f t="shared" si="2"/>
        <v>0</v>
      </c>
      <c r="I72" s="42">
        <f t="shared" si="3"/>
        <v>0</v>
      </c>
      <c r="J72" s="37">
        <f t="shared" si="4"/>
        <v>0</v>
      </c>
      <c r="K72" s="67"/>
      <c r="L72" s="15">
        <f t="shared" si="5"/>
        <v>0</v>
      </c>
      <c r="M72" s="16">
        <f t="shared" si="6"/>
        <v>0</v>
      </c>
      <c r="N72" s="44"/>
      <c r="O72" s="44"/>
      <c r="P72" s="44"/>
      <c r="Q72" s="44"/>
    </row>
    <row r="73" spans="1:17" ht="16.5">
      <c r="A73" s="12"/>
      <c r="B73" s="12"/>
      <c r="C73" s="29"/>
      <c r="D73" s="37">
        <f t="shared" si="0"/>
        <v>0</v>
      </c>
      <c r="E73" s="13"/>
      <c r="F73" s="13"/>
      <c r="G73" s="63">
        <f t="shared" si="1"/>
        <v>0</v>
      </c>
      <c r="H73" s="16">
        <f t="shared" si="2"/>
        <v>0</v>
      </c>
      <c r="I73" s="42">
        <f t="shared" si="3"/>
        <v>0</v>
      </c>
      <c r="J73" s="37">
        <f t="shared" si="4"/>
        <v>0</v>
      </c>
      <c r="K73" s="67"/>
      <c r="L73" s="15">
        <f t="shared" si="5"/>
        <v>0</v>
      </c>
      <c r="M73" s="16">
        <f t="shared" si="6"/>
        <v>0</v>
      </c>
      <c r="N73" s="44"/>
      <c r="O73" s="44"/>
      <c r="P73" s="44"/>
      <c r="Q73" s="44"/>
    </row>
    <row r="74" spans="1:17" ht="16.5">
      <c r="A74" s="12"/>
      <c r="B74" s="12"/>
      <c r="C74" s="29"/>
      <c r="D74" s="37">
        <f t="shared" si="0"/>
        <v>0</v>
      </c>
      <c r="E74" s="13"/>
      <c r="F74" s="13"/>
      <c r="G74" s="63">
        <f t="shared" si="1"/>
        <v>0</v>
      </c>
      <c r="H74" s="16">
        <f t="shared" si="2"/>
        <v>0</v>
      </c>
      <c r="I74" s="42">
        <f t="shared" si="3"/>
        <v>0</v>
      </c>
      <c r="J74" s="37">
        <f t="shared" si="4"/>
        <v>0</v>
      </c>
      <c r="K74" s="67"/>
      <c r="L74" s="15">
        <f t="shared" si="5"/>
        <v>0</v>
      </c>
      <c r="M74" s="16">
        <f t="shared" si="6"/>
        <v>0</v>
      </c>
      <c r="N74" s="44"/>
      <c r="O74" s="44"/>
      <c r="P74" s="44"/>
      <c r="Q74" s="44"/>
    </row>
    <row r="75" spans="1:17" ht="16.5">
      <c r="A75" s="12"/>
      <c r="B75" s="12"/>
      <c r="C75" s="29"/>
      <c r="D75" s="37">
        <f t="shared" si="0"/>
        <v>0</v>
      </c>
      <c r="E75" s="13"/>
      <c r="F75" s="13"/>
      <c r="G75" s="63">
        <f t="shared" si="1"/>
        <v>0</v>
      </c>
      <c r="H75" s="16">
        <f t="shared" si="2"/>
        <v>0</v>
      </c>
      <c r="I75" s="42">
        <f t="shared" si="3"/>
        <v>0</v>
      </c>
      <c r="J75" s="37">
        <f t="shared" si="4"/>
        <v>0</v>
      </c>
      <c r="K75" s="67"/>
      <c r="L75" s="15">
        <f t="shared" si="5"/>
        <v>0</v>
      </c>
      <c r="M75" s="16">
        <f t="shared" si="6"/>
        <v>0</v>
      </c>
      <c r="N75" s="44"/>
      <c r="O75" s="44"/>
      <c r="P75" s="44"/>
      <c r="Q75" s="44"/>
    </row>
    <row r="76" spans="1:17" ht="16.5">
      <c r="A76" s="12"/>
      <c r="B76" s="12"/>
      <c r="C76" s="29"/>
      <c r="D76" s="37">
        <f t="shared" si="0"/>
        <v>0</v>
      </c>
      <c r="E76" s="13"/>
      <c r="F76" s="13"/>
      <c r="G76" s="63">
        <f t="shared" si="1"/>
        <v>0</v>
      </c>
      <c r="H76" s="16">
        <f t="shared" si="2"/>
        <v>0</v>
      </c>
      <c r="I76" s="42">
        <f t="shared" si="3"/>
        <v>0</v>
      </c>
      <c r="J76" s="37">
        <f t="shared" si="4"/>
        <v>0</v>
      </c>
      <c r="K76" s="67"/>
      <c r="L76" s="15">
        <f t="shared" si="5"/>
        <v>0</v>
      </c>
      <c r="M76" s="16">
        <f t="shared" si="6"/>
        <v>0</v>
      </c>
      <c r="N76" s="44"/>
      <c r="O76" s="44"/>
      <c r="P76" s="44"/>
      <c r="Q76" s="44"/>
    </row>
    <row r="77" spans="1:17" ht="16.5">
      <c r="A77" s="12"/>
      <c r="B77" s="12"/>
      <c r="C77" s="29"/>
      <c r="D77" s="37">
        <f t="shared" ref="D77:D91" si="7">B77-A77</f>
        <v>0</v>
      </c>
      <c r="E77" s="13"/>
      <c r="F77" s="13"/>
      <c r="G77" s="63">
        <f t="shared" si="1"/>
        <v>0</v>
      </c>
      <c r="H77" s="16">
        <f t="shared" si="2"/>
        <v>0</v>
      </c>
      <c r="I77" s="42">
        <f t="shared" si="3"/>
        <v>0</v>
      </c>
      <c r="J77" s="37">
        <f t="shared" si="4"/>
        <v>0</v>
      </c>
      <c r="K77" s="67"/>
      <c r="L77" s="15">
        <f t="shared" si="5"/>
        <v>0</v>
      </c>
      <c r="M77" s="16">
        <f t="shared" si="6"/>
        <v>0</v>
      </c>
      <c r="N77" s="44"/>
      <c r="O77" s="44"/>
      <c r="P77" s="44"/>
      <c r="Q77" s="44"/>
    </row>
    <row r="78" spans="1:17" ht="16.5">
      <c r="A78" s="12"/>
      <c r="B78" s="12"/>
      <c r="C78" s="29"/>
      <c r="D78" s="37">
        <f t="shared" si="7"/>
        <v>0</v>
      </c>
      <c r="E78" s="13"/>
      <c r="F78" s="13"/>
      <c r="G78" s="63">
        <f t="shared" ref="G78:G91" si="8">IF((E78-F78)=0,0,C78/D78/(E78)*1%)</f>
        <v>0</v>
      </c>
      <c r="H78" s="16">
        <f t="shared" ref="H78:H91" si="9">IF(G78&gt;3,3,G78)</f>
        <v>0</v>
      </c>
      <c r="I78" s="42">
        <f t="shared" ref="I78:I91" si="10">D78*(E78-F78)</f>
        <v>0</v>
      </c>
      <c r="J78" s="37">
        <f t="shared" ref="J78:J91" si="11">(F78)*D78</f>
        <v>0</v>
      </c>
      <c r="K78" s="67"/>
      <c r="L78" s="15">
        <f t="shared" ref="L78:L91" si="12">IF(K78="Collecte par l'hébergeur",(C78*$B$8/D78/(E78))*(E78-F78)*D78,0)</f>
        <v>0</v>
      </c>
      <c r="M78" s="16">
        <f t="shared" ref="M78:M91" si="13">IFERROR(IF(K78="Collecte par l'hébergeur",0,(C78*$B$8/D78/(E78))*(E78-F78)*D78),0)</f>
        <v>0</v>
      </c>
      <c r="N78" s="44"/>
      <c r="O78" s="44"/>
      <c r="P78" s="44"/>
      <c r="Q78" s="44"/>
    </row>
    <row r="79" spans="1:17" ht="16.5">
      <c r="A79" s="12"/>
      <c r="B79" s="12"/>
      <c r="C79" s="29"/>
      <c r="D79" s="37">
        <f t="shared" si="7"/>
        <v>0</v>
      </c>
      <c r="E79" s="13"/>
      <c r="F79" s="13"/>
      <c r="G79" s="63">
        <f t="shared" si="8"/>
        <v>0</v>
      </c>
      <c r="H79" s="16">
        <f t="shared" si="9"/>
        <v>0</v>
      </c>
      <c r="I79" s="42">
        <f t="shared" si="10"/>
        <v>0</v>
      </c>
      <c r="J79" s="37">
        <f t="shared" si="11"/>
        <v>0</v>
      </c>
      <c r="K79" s="67"/>
      <c r="L79" s="15">
        <f t="shared" si="12"/>
        <v>0</v>
      </c>
      <c r="M79" s="16">
        <f t="shared" si="13"/>
        <v>0</v>
      </c>
      <c r="N79" s="44"/>
      <c r="O79" s="44"/>
      <c r="P79" s="44"/>
      <c r="Q79" s="44"/>
    </row>
    <row r="80" spans="1:17" ht="16.5">
      <c r="A80" s="12"/>
      <c r="B80" s="12"/>
      <c r="C80" s="29"/>
      <c r="D80" s="37">
        <f t="shared" si="7"/>
        <v>0</v>
      </c>
      <c r="E80" s="13"/>
      <c r="F80" s="13"/>
      <c r="G80" s="63">
        <f t="shared" si="8"/>
        <v>0</v>
      </c>
      <c r="H80" s="16">
        <f t="shared" si="9"/>
        <v>0</v>
      </c>
      <c r="I80" s="42">
        <f t="shared" si="10"/>
        <v>0</v>
      </c>
      <c r="J80" s="37">
        <f t="shared" si="11"/>
        <v>0</v>
      </c>
      <c r="K80" s="67"/>
      <c r="L80" s="15">
        <f t="shared" si="12"/>
        <v>0</v>
      </c>
      <c r="M80" s="16">
        <f t="shared" si="13"/>
        <v>0</v>
      </c>
      <c r="N80" s="44"/>
      <c r="O80" s="44"/>
      <c r="P80" s="44"/>
      <c r="Q80" s="44"/>
    </row>
    <row r="81" spans="1:17" ht="16.5">
      <c r="A81" s="12"/>
      <c r="B81" s="12"/>
      <c r="C81" s="29"/>
      <c r="D81" s="37">
        <f t="shared" si="7"/>
        <v>0</v>
      </c>
      <c r="E81" s="13"/>
      <c r="F81" s="13"/>
      <c r="G81" s="63">
        <f t="shared" si="8"/>
        <v>0</v>
      </c>
      <c r="H81" s="16">
        <f t="shared" si="9"/>
        <v>0</v>
      </c>
      <c r="I81" s="42">
        <f t="shared" si="10"/>
        <v>0</v>
      </c>
      <c r="J81" s="37">
        <f t="shared" si="11"/>
        <v>0</v>
      </c>
      <c r="K81" s="67"/>
      <c r="L81" s="15">
        <f t="shared" si="12"/>
        <v>0</v>
      </c>
      <c r="M81" s="16">
        <f t="shared" si="13"/>
        <v>0</v>
      </c>
      <c r="N81" s="44"/>
      <c r="O81" s="44"/>
      <c r="P81" s="44"/>
      <c r="Q81" s="44"/>
    </row>
    <row r="82" spans="1:17" ht="16.5">
      <c r="A82" s="12"/>
      <c r="B82" s="12"/>
      <c r="C82" s="29"/>
      <c r="D82" s="37">
        <f t="shared" si="7"/>
        <v>0</v>
      </c>
      <c r="E82" s="13"/>
      <c r="F82" s="13"/>
      <c r="G82" s="63">
        <f t="shared" si="8"/>
        <v>0</v>
      </c>
      <c r="H82" s="16">
        <f t="shared" si="9"/>
        <v>0</v>
      </c>
      <c r="I82" s="42">
        <f t="shared" si="10"/>
        <v>0</v>
      </c>
      <c r="J82" s="37">
        <f t="shared" si="11"/>
        <v>0</v>
      </c>
      <c r="K82" s="67"/>
      <c r="L82" s="15">
        <f t="shared" si="12"/>
        <v>0</v>
      </c>
      <c r="M82" s="16">
        <f t="shared" si="13"/>
        <v>0</v>
      </c>
      <c r="N82" s="44"/>
      <c r="O82" s="44"/>
      <c r="P82" s="44"/>
      <c r="Q82" s="44"/>
    </row>
    <row r="83" spans="1:17" ht="16.5">
      <c r="A83" s="12"/>
      <c r="B83" s="12"/>
      <c r="C83" s="29"/>
      <c r="D83" s="37">
        <f t="shared" si="7"/>
        <v>0</v>
      </c>
      <c r="E83" s="13"/>
      <c r="F83" s="13"/>
      <c r="G83" s="63">
        <f t="shared" si="8"/>
        <v>0</v>
      </c>
      <c r="H83" s="16">
        <f t="shared" si="9"/>
        <v>0</v>
      </c>
      <c r="I83" s="42">
        <f t="shared" si="10"/>
        <v>0</v>
      </c>
      <c r="J83" s="37">
        <f t="shared" si="11"/>
        <v>0</v>
      </c>
      <c r="K83" s="67"/>
      <c r="L83" s="15">
        <f t="shared" si="12"/>
        <v>0</v>
      </c>
      <c r="M83" s="16">
        <f t="shared" si="13"/>
        <v>0</v>
      </c>
      <c r="N83" s="44"/>
      <c r="O83" s="44"/>
      <c r="P83" s="44"/>
      <c r="Q83" s="44"/>
    </row>
    <row r="84" spans="1:17" ht="16.5">
      <c r="A84" s="12"/>
      <c r="B84" s="12"/>
      <c r="C84" s="29"/>
      <c r="D84" s="37">
        <f t="shared" si="7"/>
        <v>0</v>
      </c>
      <c r="E84" s="13"/>
      <c r="F84" s="13"/>
      <c r="G84" s="63">
        <f t="shared" si="8"/>
        <v>0</v>
      </c>
      <c r="H84" s="16">
        <f t="shared" si="9"/>
        <v>0</v>
      </c>
      <c r="I84" s="42">
        <f t="shared" si="10"/>
        <v>0</v>
      </c>
      <c r="J84" s="37">
        <f t="shared" si="11"/>
        <v>0</v>
      </c>
      <c r="K84" s="67"/>
      <c r="L84" s="15">
        <f t="shared" si="12"/>
        <v>0</v>
      </c>
      <c r="M84" s="16">
        <f t="shared" si="13"/>
        <v>0</v>
      </c>
      <c r="N84" s="44"/>
      <c r="O84" s="44"/>
      <c r="P84" s="44"/>
      <c r="Q84" s="44"/>
    </row>
    <row r="85" spans="1:17" ht="16.5">
      <c r="A85" s="12"/>
      <c r="B85" s="12"/>
      <c r="C85" s="29"/>
      <c r="D85" s="37">
        <f t="shared" si="7"/>
        <v>0</v>
      </c>
      <c r="E85" s="13"/>
      <c r="F85" s="13"/>
      <c r="G85" s="63">
        <f t="shared" si="8"/>
        <v>0</v>
      </c>
      <c r="H85" s="16">
        <f t="shared" si="9"/>
        <v>0</v>
      </c>
      <c r="I85" s="42">
        <f t="shared" si="10"/>
        <v>0</v>
      </c>
      <c r="J85" s="37">
        <f t="shared" si="11"/>
        <v>0</v>
      </c>
      <c r="K85" s="67"/>
      <c r="L85" s="15">
        <f t="shared" si="12"/>
        <v>0</v>
      </c>
      <c r="M85" s="16">
        <f t="shared" si="13"/>
        <v>0</v>
      </c>
      <c r="N85" s="44"/>
      <c r="O85" s="44"/>
      <c r="P85" s="44"/>
      <c r="Q85" s="44"/>
    </row>
    <row r="86" spans="1:17" ht="16.5">
      <c r="A86" s="12"/>
      <c r="B86" s="12"/>
      <c r="C86" s="29"/>
      <c r="D86" s="37">
        <f t="shared" si="7"/>
        <v>0</v>
      </c>
      <c r="E86" s="13"/>
      <c r="F86" s="13"/>
      <c r="G86" s="63">
        <f t="shared" si="8"/>
        <v>0</v>
      </c>
      <c r="H86" s="16">
        <f t="shared" si="9"/>
        <v>0</v>
      </c>
      <c r="I86" s="42">
        <f t="shared" si="10"/>
        <v>0</v>
      </c>
      <c r="J86" s="37">
        <f t="shared" si="11"/>
        <v>0</v>
      </c>
      <c r="K86" s="67"/>
      <c r="L86" s="15">
        <f t="shared" si="12"/>
        <v>0</v>
      </c>
      <c r="M86" s="16">
        <f t="shared" si="13"/>
        <v>0</v>
      </c>
      <c r="N86" s="44"/>
      <c r="O86" s="44"/>
      <c r="P86" s="44"/>
      <c r="Q86" s="44"/>
    </row>
    <row r="87" spans="1:17" ht="16.5">
      <c r="A87" s="12"/>
      <c r="B87" s="12"/>
      <c r="C87" s="29"/>
      <c r="D87" s="37">
        <f t="shared" si="7"/>
        <v>0</v>
      </c>
      <c r="E87" s="13"/>
      <c r="F87" s="13"/>
      <c r="G87" s="63">
        <f t="shared" si="8"/>
        <v>0</v>
      </c>
      <c r="H87" s="16">
        <f t="shared" si="9"/>
        <v>0</v>
      </c>
      <c r="I87" s="42">
        <f t="shared" si="10"/>
        <v>0</v>
      </c>
      <c r="J87" s="37">
        <f t="shared" si="11"/>
        <v>0</v>
      </c>
      <c r="K87" s="67"/>
      <c r="L87" s="15">
        <f t="shared" si="12"/>
        <v>0</v>
      </c>
      <c r="M87" s="16">
        <f t="shared" si="13"/>
        <v>0</v>
      </c>
      <c r="N87" s="44"/>
      <c r="O87" s="44"/>
      <c r="P87" s="44"/>
      <c r="Q87" s="44"/>
    </row>
    <row r="88" spans="1:17" ht="16.5">
      <c r="A88" s="12"/>
      <c r="B88" s="12"/>
      <c r="C88" s="29"/>
      <c r="D88" s="37">
        <f t="shared" si="7"/>
        <v>0</v>
      </c>
      <c r="E88" s="13"/>
      <c r="F88" s="13"/>
      <c r="G88" s="63">
        <f t="shared" si="8"/>
        <v>0</v>
      </c>
      <c r="H88" s="16">
        <f t="shared" si="9"/>
        <v>0</v>
      </c>
      <c r="I88" s="42">
        <f t="shared" si="10"/>
        <v>0</v>
      </c>
      <c r="J88" s="37">
        <f t="shared" si="11"/>
        <v>0</v>
      </c>
      <c r="K88" s="67"/>
      <c r="L88" s="15">
        <f t="shared" si="12"/>
        <v>0</v>
      </c>
      <c r="M88" s="16">
        <f t="shared" si="13"/>
        <v>0</v>
      </c>
      <c r="N88" s="44"/>
      <c r="O88" s="44"/>
      <c r="P88" s="44"/>
      <c r="Q88" s="44"/>
    </row>
    <row r="89" spans="1:17" ht="16.5">
      <c r="A89" s="12"/>
      <c r="B89" s="12"/>
      <c r="C89" s="29"/>
      <c r="D89" s="37">
        <f t="shared" si="7"/>
        <v>0</v>
      </c>
      <c r="E89" s="13"/>
      <c r="F89" s="13"/>
      <c r="G89" s="63">
        <f t="shared" si="8"/>
        <v>0</v>
      </c>
      <c r="H89" s="16">
        <f t="shared" si="9"/>
        <v>0</v>
      </c>
      <c r="I89" s="42">
        <f t="shared" si="10"/>
        <v>0</v>
      </c>
      <c r="J89" s="37">
        <f t="shared" si="11"/>
        <v>0</v>
      </c>
      <c r="K89" s="67"/>
      <c r="L89" s="15">
        <f t="shared" si="12"/>
        <v>0</v>
      </c>
      <c r="M89" s="16">
        <f t="shared" si="13"/>
        <v>0</v>
      </c>
      <c r="N89" s="44"/>
      <c r="O89" s="44"/>
      <c r="P89" s="44"/>
      <c r="Q89" s="44"/>
    </row>
    <row r="90" spans="1:17" ht="16.5">
      <c r="A90" s="12"/>
      <c r="B90" s="12"/>
      <c r="C90" s="29"/>
      <c r="D90" s="37">
        <f t="shared" si="7"/>
        <v>0</v>
      </c>
      <c r="E90" s="13"/>
      <c r="F90" s="13"/>
      <c r="G90" s="63">
        <f t="shared" si="8"/>
        <v>0</v>
      </c>
      <c r="H90" s="16">
        <f t="shared" si="9"/>
        <v>0</v>
      </c>
      <c r="I90" s="42">
        <f t="shared" si="10"/>
        <v>0</v>
      </c>
      <c r="J90" s="37">
        <f t="shared" si="11"/>
        <v>0</v>
      </c>
      <c r="K90" s="67"/>
      <c r="L90" s="15">
        <f t="shared" si="12"/>
        <v>0</v>
      </c>
      <c r="M90" s="16">
        <f t="shared" si="13"/>
        <v>0</v>
      </c>
      <c r="N90" s="44"/>
      <c r="O90" s="44"/>
      <c r="P90" s="44"/>
      <c r="Q90" s="44"/>
    </row>
    <row r="91" spans="1:17" ht="16.5">
      <c r="A91" s="12"/>
      <c r="B91" s="12"/>
      <c r="C91" s="29"/>
      <c r="D91" s="37">
        <f t="shared" si="7"/>
        <v>0</v>
      </c>
      <c r="E91" s="13"/>
      <c r="F91" s="13"/>
      <c r="G91" s="63">
        <f t="shared" si="8"/>
        <v>0</v>
      </c>
      <c r="H91" s="16">
        <f t="shared" si="9"/>
        <v>0</v>
      </c>
      <c r="I91" s="42">
        <f t="shared" si="10"/>
        <v>0</v>
      </c>
      <c r="J91" s="37">
        <f t="shared" si="11"/>
        <v>0</v>
      </c>
      <c r="K91" s="67"/>
      <c r="L91" s="15">
        <f t="shared" si="12"/>
        <v>0</v>
      </c>
      <c r="M91" s="16">
        <f t="shared" si="13"/>
        <v>0</v>
      </c>
      <c r="N91" s="44"/>
      <c r="O91" s="44"/>
      <c r="P91" s="44"/>
      <c r="Q91" s="44"/>
    </row>
  </sheetData>
  <sheetProtection sheet="1" objects="1" scenarios="1"/>
  <mergeCells count="16">
    <mergeCell ref="O15:P15"/>
    <mergeCell ref="O16:P16"/>
    <mergeCell ref="O17:Q17"/>
    <mergeCell ref="O28:O29"/>
    <mergeCell ref="B8:C8"/>
    <mergeCell ref="B9:C9"/>
    <mergeCell ref="A11:Q11"/>
    <mergeCell ref="O12:Q12"/>
    <mergeCell ref="O13:Q13"/>
    <mergeCell ref="O14:P14"/>
    <mergeCell ref="E7:F7"/>
    <mergeCell ref="G1:J1"/>
    <mergeCell ref="B2:M2"/>
    <mergeCell ref="B3:M3"/>
    <mergeCell ref="B4:M4"/>
    <mergeCell ref="B5:M5"/>
  </mergeCells>
  <dataValidations count="1">
    <dataValidation type="list" allowBlank="1" showInputMessage="1" showErrorMessage="1" prompt="Sélectionnez une plateforme ou l'hébergeur" sqref="K13:K91" xr:uid="{8A04BB26-2C60-48E7-A02D-487678E5EEE9}">
      <formula1>"Collecte par l'hébergeur,Air BnB,Abritel,Gîte de France,Booking,VRBO,Le Bon Coin"</formula1>
    </dataValidation>
  </dataValidations>
  <pageMargins left="0.19685039370078741" right="0.19685039370078741" top="0.39370078740157483" bottom="0.39370078740157483" header="0.19685039370078741" footer="0.19685039370078741"/>
  <pageSetup paperSize="9" scale="56" fitToHeight="0" orientation="landscape" r:id="rId1"/>
  <headerFooter>
    <oddHeader>&amp;C&amp;A 2022</oddHeader>
    <oddFooter>Page 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88BD5-2D60-4E81-9890-D49D7C62DBE4}">
  <dimension ref="A1:R91"/>
  <sheetViews>
    <sheetView showGridLines="0" topLeftCell="A2" zoomScale="80" zoomScaleNormal="80" workbookViewId="0">
      <selection activeCell="B2" sqref="B2:M2"/>
    </sheetView>
  </sheetViews>
  <sheetFormatPr baseColWidth="10" defaultColWidth="11.5703125" defaultRowHeight="14.25"/>
  <cols>
    <col min="1" max="1" width="26" style="2" customWidth="1"/>
    <col min="2" max="2" width="19.28515625" style="2" customWidth="1"/>
    <col min="3" max="3" width="12.85546875" style="2" customWidth="1"/>
    <col min="4" max="4" width="8.28515625" style="2" customWidth="1"/>
    <col min="5" max="5" width="11.7109375" style="2" customWidth="1"/>
    <col min="6" max="7" width="12" style="2" customWidth="1"/>
    <col min="8" max="8" width="14.42578125" style="2" customWidth="1"/>
    <col min="9" max="9" width="12" style="2" customWidth="1"/>
    <col min="10" max="10" width="12.140625" style="2" customWidth="1"/>
    <col min="11" max="11" width="28" style="2" customWidth="1"/>
    <col min="12" max="12" width="12" style="2" customWidth="1"/>
    <col min="13" max="13" width="12.140625" style="2" customWidth="1"/>
    <col min="14" max="14" width="3.28515625" style="2" customWidth="1"/>
    <col min="15" max="15" width="19.42578125" style="2" customWidth="1"/>
    <col min="16" max="16" width="29" style="2" customWidth="1"/>
    <col min="17" max="17" width="11.140625" style="2" customWidth="1"/>
    <col min="18" max="16384" width="11.5703125" style="2"/>
  </cols>
  <sheetData>
    <row r="1" spans="1:18" s="1" customFormat="1" ht="13.9" customHeight="1" thickBot="1">
      <c r="A1" s="43"/>
      <c r="B1" s="43"/>
      <c r="C1" s="43"/>
      <c r="D1" s="43"/>
      <c r="E1" s="43"/>
      <c r="F1" s="43"/>
      <c r="G1" s="72"/>
      <c r="H1" s="72"/>
      <c r="I1" s="72"/>
      <c r="J1" s="72"/>
      <c r="K1" s="43"/>
      <c r="L1" s="43"/>
      <c r="M1" s="43"/>
      <c r="N1" s="43"/>
      <c r="O1" s="44"/>
      <c r="P1" s="44"/>
      <c r="Q1" s="44"/>
      <c r="R1" s="2"/>
    </row>
    <row r="2" spans="1:18" s="1" customFormat="1" ht="18" customHeight="1">
      <c r="A2" s="45" t="s">
        <v>14</v>
      </c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46"/>
      <c r="O2" s="46"/>
      <c r="P2" s="46"/>
      <c r="Q2" s="46"/>
      <c r="R2" s="2"/>
    </row>
    <row r="3" spans="1:18" s="1" customFormat="1" ht="18" customHeight="1">
      <c r="A3" s="47" t="s">
        <v>1</v>
      </c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  <c r="N3" s="46"/>
      <c r="O3" s="46"/>
      <c r="P3" s="46"/>
      <c r="Q3" s="46"/>
      <c r="R3" s="2"/>
    </row>
    <row r="4" spans="1:18" s="3" customFormat="1" ht="18" customHeight="1">
      <c r="A4" s="47" t="s">
        <v>0</v>
      </c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9"/>
      <c r="N4" s="46"/>
      <c r="O4" s="46"/>
      <c r="P4" s="46"/>
      <c r="Q4" s="46"/>
      <c r="R4" s="4"/>
    </row>
    <row r="5" spans="1:18" s="3" customFormat="1" ht="18" customHeight="1" thickBot="1">
      <c r="A5" s="48" t="s">
        <v>3</v>
      </c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  <c r="N5" s="46"/>
      <c r="O5" s="46"/>
      <c r="P5" s="46"/>
      <c r="Q5" s="46"/>
      <c r="R5" s="4"/>
    </row>
    <row r="6" spans="1:18" s="3" customFormat="1" ht="18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"/>
    </row>
    <row r="7" spans="1:18" s="3" customFormat="1" ht="17.25" thickBot="1">
      <c r="A7" s="50"/>
      <c r="B7" s="50"/>
      <c r="C7" s="50"/>
      <c r="D7" s="49"/>
      <c r="E7" s="90"/>
      <c r="F7" s="90"/>
      <c r="G7" s="51"/>
      <c r="H7" s="51"/>
      <c r="I7" s="51"/>
      <c r="J7" s="51"/>
      <c r="K7" s="49"/>
      <c r="L7" s="49"/>
      <c r="M7" s="52"/>
      <c r="N7" s="52"/>
      <c r="O7" s="52"/>
      <c r="P7" s="53"/>
      <c r="Q7" s="52"/>
      <c r="R7" s="4"/>
    </row>
    <row r="8" spans="1:18" s="3" customFormat="1" ht="17.25" thickBot="1">
      <c r="A8" s="24" t="s">
        <v>27</v>
      </c>
      <c r="B8" s="103">
        <v>0.01</v>
      </c>
      <c r="C8" s="104"/>
      <c r="D8" s="54"/>
      <c r="E8" s="54"/>
      <c r="F8" s="54"/>
      <c r="G8" s="49"/>
      <c r="H8" s="49"/>
      <c r="I8" s="49"/>
      <c r="J8" s="51"/>
      <c r="K8" s="49"/>
      <c r="L8" s="49"/>
      <c r="M8" s="52"/>
      <c r="N8" s="52"/>
      <c r="O8" s="52"/>
      <c r="P8" s="53"/>
      <c r="Q8" s="52"/>
      <c r="R8" s="4"/>
    </row>
    <row r="9" spans="1:18" s="1" customFormat="1" ht="17.25" thickBot="1">
      <c r="A9" s="25" t="s">
        <v>25</v>
      </c>
      <c r="B9" s="105" t="s">
        <v>28</v>
      </c>
      <c r="C9" s="106"/>
      <c r="D9" s="54"/>
      <c r="E9" s="54"/>
      <c r="F9" s="54"/>
      <c r="G9" s="43"/>
      <c r="H9" s="43"/>
      <c r="I9" s="43"/>
      <c r="J9" s="51"/>
      <c r="K9" s="43"/>
      <c r="L9" s="43"/>
      <c r="M9" s="55"/>
      <c r="N9" s="55"/>
      <c r="O9" s="55"/>
      <c r="P9" s="56"/>
      <c r="Q9" s="55"/>
      <c r="R9" s="2"/>
    </row>
    <row r="10" spans="1:18" s="1" customFormat="1" ht="17.25" thickBot="1">
      <c r="A10" s="51"/>
      <c r="B10" s="51"/>
      <c r="C10" s="51"/>
      <c r="D10" s="51"/>
      <c r="E10" s="51"/>
      <c r="F10" s="51"/>
      <c r="G10" s="57"/>
      <c r="H10" s="57"/>
      <c r="I10" s="57"/>
      <c r="J10" s="57"/>
      <c r="K10" s="58"/>
      <c r="L10" s="59"/>
      <c r="M10" s="55"/>
      <c r="N10" s="55"/>
      <c r="O10" s="57"/>
      <c r="P10" s="55"/>
      <c r="Q10" s="55"/>
      <c r="R10" s="2"/>
    </row>
    <row r="11" spans="1:18" s="1" customFormat="1" ht="23.25" thickBot="1">
      <c r="A11" s="75" t="s">
        <v>26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  <c r="R11" s="2"/>
    </row>
    <row r="12" spans="1:18" s="5" customFormat="1" ht="64.150000000000006" customHeight="1" thickBot="1">
      <c r="A12" s="60" t="s">
        <v>15</v>
      </c>
      <c r="B12" s="60" t="s">
        <v>16</v>
      </c>
      <c r="C12" s="61" t="s">
        <v>33</v>
      </c>
      <c r="D12" s="23" t="s">
        <v>6</v>
      </c>
      <c r="E12" s="28" t="s">
        <v>10</v>
      </c>
      <c r="F12" s="60" t="s">
        <v>31</v>
      </c>
      <c r="G12" s="38" t="s">
        <v>32</v>
      </c>
      <c r="H12" s="38" t="s">
        <v>29</v>
      </c>
      <c r="I12" s="39" t="s">
        <v>7</v>
      </c>
      <c r="J12" s="23" t="s">
        <v>8</v>
      </c>
      <c r="K12" s="40" t="s">
        <v>13</v>
      </c>
      <c r="L12" s="22" t="s">
        <v>12</v>
      </c>
      <c r="M12" s="23" t="s">
        <v>9</v>
      </c>
      <c r="N12" s="62"/>
      <c r="O12" s="85" t="s">
        <v>2</v>
      </c>
      <c r="P12" s="86"/>
      <c r="Q12" s="87"/>
    </row>
    <row r="13" spans="1:18" s="6" customFormat="1" ht="18" thickBot="1">
      <c r="A13" s="12"/>
      <c r="B13" s="12"/>
      <c r="C13" s="29"/>
      <c r="D13" s="37">
        <f t="shared" ref="D13:D76" si="0">B13-A13</f>
        <v>0</v>
      </c>
      <c r="E13" s="13"/>
      <c r="F13" s="13"/>
      <c r="G13" s="63">
        <f>IF((E13-F13)=0,0,C13/D13/(E13)*1%)</f>
        <v>0</v>
      </c>
      <c r="H13" s="16">
        <f>IF(G13&gt;3,3,G13)</f>
        <v>0</v>
      </c>
      <c r="I13" s="42">
        <f>D13*(E13-F13)</f>
        <v>0</v>
      </c>
      <c r="J13" s="37">
        <f>(F13)*D13</f>
        <v>0</v>
      </c>
      <c r="K13" s="67"/>
      <c r="L13" s="15">
        <f>IF(K13="Collecte par l'hébergeur",(C13*$B$8/D13/(E13))*(E13-F13)*D13,0)</f>
        <v>0</v>
      </c>
      <c r="M13" s="16">
        <f>IFERROR(IF(K13="Collecte par l'hébergeur",0,(C13*$B$8/D13/(E13))*(E13-F13)*D13),0)</f>
        <v>0</v>
      </c>
      <c r="N13" s="64"/>
      <c r="O13" s="82" t="s">
        <v>11</v>
      </c>
      <c r="P13" s="83"/>
      <c r="Q13" s="84"/>
    </row>
    <row r="14" spans="1:18" s="6" customFormat="1" ht="17.25">
      <c r="A14" s="11"/>
      <c r="B14" s="11"/>
      <c r="C14" s="29"/>
      <c r="D14" s="37">
        <f t="shared" si="0"/>
        <v>0</v>
      </c>
      <c r="E14" s="13"/>
      <c r="F14" s="13"/>
      <c r="G14" s="63">
        <f t="shared" ref="G14:G77" si="1">IF((E14-F14)=0,0,C14/D14/(E14)*1%)</f>
        <v>0</v>
      </c>
      <c r="H14" s="16">
        <f t="shared" ref="H14:H77" si="2">IF(G14&gt;3,3,G14)</f>
        <v>0</v>
      </c>
      <c r="I14" s="42">
        <f t="shared" ref="I14:I77" si="3">D14*(E14-F14)</f>
        <v>0</v>
      </c>
      <c r="J14" s="37">
        <f t="shared" ref="J14:J77" si="4">(F14)*D14</f>
        <v>0</v>
      </c>
      <c r="K14" s="67"/>
      <c r="L14" s="15">
        <f t="shared" ref="L14:L77" si="5">IF(K14="Collecte par l'hébergeur",(C14*$B$8/D14/(E14))*(E14-F14)*D14,0)</f>
        <v>0</v>
      </c>
      <c r="M14" s="16">
        <f t="shared" ref="M14:M77" si="6">IFERROR(IF(K14="Collecte par l'hébergeur",0,(C14*$B$8/D14/(E14))*(E14-F14)*D14),0)</f>
        <v>0</v>
      </c>
      <c r="N14" s="26"/>
      <c r="O14" s="78" t="s">
        <v>4</v>
      </c>
      <c r="P14" s="79"/>
      <c r="Q14" s="14">
        <f>SUM(L13:L91)</f>
        <v>0</v>
      </c>
    </row>
    <row r="15" spans="1:18" s="6" customFormat="1" ht="17.25">
      <c r="A15" s="11"/>
      <c r="B15" s="11"/>
      <c r="C15" s="29"/>
      <c r="D15" s="37">
        <f t="shared" si="0"/>
        <v>0</v>
      </c>
      <c r="E15" s="13"/>
      <c r="F15" s="13"/>
      <c r="G15" s="63">
        <f t="shared" si="1"/>
        <v>0</v>
      </c>
      <c r="H15" s="16">
        <f t="shared" si="2"/>
        <v>0</v>
      </c>
      <c r="I15" s="42">
        <f t="shared" si="3"/>
        <v>0</v>
      </c>
      <c r="J15" s="37">
        <f t="shared" si="4"/>
        <v>0</v>
      </c>
      <c r="K15" s="67"/>
      <c r="L15" s="15">
        <f t="shared" si="5"/>
        <v>0</v>
      </c>
      <c r="M15" s="16">
        <f t="shared" si="6"/>
        <v>0</v>
      </c>
      <c r="N15" s="26"/>
      <c r="O15" s="88" t="s">
        <v>30</v>
      </c>
      <c r="P15" s="89"/>
      <c r="Q15" s="41">
        <f>SUMIF(K13:K91,"Collecte par l'hébergeur",E13:E91)</f>
        <v>0</v>
      </c>
    </row>
    <row r="16" spans="1:18" s="6" customFormat="1" ht="18" thickBot="1">
      <c r="A16" s="11"/>
      <c r="B16" s="11"/>
      <c r="C16" s="29"/>
      <c r="D16" s="37">
        <f t="shared" si="0"/>
        <v>0</v>
      </c>
      <c r="E16" s="13"/>
      <c r="F16" s="13"/>
      <c r="G16" s="63">
        <f t="shared" si="1"/>
        <v>0</v>
      </c>
      <c r="H16" s="16">
        <f t="shared" si="2"/>
        <v>0</v>
      </c>
      <c r="I16" s="42">
        <f t="shared" si="3"/>
        <v>0</v>
      </c>
      <c r="J16" s="37">
        <f t="shared" si="4"/>
        <v>0</v>
      </c>
      <c r="K16" s="67"/>
      <c r="L16" s="15">
        <f t="shared" si="5"/>
        <v>0</v>
      </c>
      <c r="M16" s="16">
        <f t="shared" si="6"/>
        <v>0</v>
      </c>
      <c r="N16" s="26"/>
      <c r="O16" s="80" t="s">
        <v>31</v>
      </c>
      <c r="P16" s="81"/>
      <c r="Q16" s="41">
        <f>SUMIF(K13:K91,"Collecte par l'hébergeur",F13:F91)</f>
        <v>0</v>
      </c>
    </row>
    <row r="17" spans="1:17" s="6" customFormat="1" ht="18" thickBot="1">
      <c r="A17" s="11"/>
      <c r="B17" s="11"/>
      <c r="C17" s="29"/>
      <c r="D17" s="37">
        <f t="shared" si="0"/>
        <v>0</v>
      </c>
      <c r="E17" s="13"/>
      <c r="F17" s="13"/>
      <c r="G17" s="63">
        <f t="shared" si="1"/>
        <v>0</v>
      </c>
      <c r="H17" s="16">
        <f t="shared" si="2"/>
        <v>0</v>
      </c>
      <c r="I17" s="42">
        <f t="shared" si="3"/>
        <v>0</v>
      </c>
      <c r="J17" s="37">
        <f t="shared" si="4"/>
        <v>0</v>
      </c>
      <c r="K17" s="67"/>
      <c r="L17" s="15">
        <f t="shared" si="5"/>
        <v>0</v>
      </c>
      <c r="M17" s="16">
        <f t="shared" si="6"/>
        <v>0</v>
      </c>
      <c r="N17" s="26"/>
      <c r="O17" s="100" t="s">
        <v>20</v>
      </c>
      <c r="P17" s="101"/>
      <c r="Q17" s="102"/>
    </row>
    <row r="18" spans="1:17" s="6" customFormat="1" ht="17.25">
      <c r="A18" s="11"/>
      <c r="B18" s="11"/>
      <c r="C18" s="29"/>
      <c r="D18" s="37">
        <f t="shared" si="0"/>
        <v>0</v>
      </c>
      <c r="E18" s="13"/>
      <c r="F18" s="13"/>
      <c r="G18" s="63">
        <f t="shared" si="1"/>
        <v>0</v>
      </c>
      <c r="H18" s="16">
        <f t="shared" si="2"/>
        <v>0</v>
      </c>
      <c r="I18" s="42">
        <f t="shared" si="3"/>
        <v>0</v>
      </c>
      <c r="J18" s="37">
        <f t="shared" si="4"/>
        <v>0</v>
      </c>
      <c r="K18" s="67"/>
      <c r="L18" s="15">
        <f t="shared" si="5"/>
        <v>0</v>
      </c>
      <c r="M18" s="16">
        <f t="shared" si="6"/>
        <v>0</v>
      </c>
      <c r="N18" s="26"/>
      <c r="O18" s="33" t="s">
        <v>17</v>
      </c>
      <c r="P18" s="8" t="s">
        <v>24</v>
      </c>
      <c r="Q18" s="17">
        <f>SUMIF(K13:K91,"Air BnB",I13:I91)</f>
        <v>0</v>
      </c>
    </row>
    <row r="19" spans="1:17" s="6" customFormat="1" ht="18" thickBot="1">
      <c r="A19" s="11"/>
      <c r="B19" s="11"/>
      <c r="C19" s="29"/>
      <c r="D19" s="37">
        <f t="shared" si="0"/>
        <v>0</v>
      </c>
      <c r="E19" s="13"/>
      <c r="F19" s="13"/>
      <c r="G19" s="63">
        <f t="shared" si="1"/>
        <v>0</v>
      </c>
      <c r="H19" s="16">
        <f t="shared" si="2"/>
        <v>0</v>
      </c>
      <c r="I19" s="42">
        <f t="shared" si="3"/>
        <v>0</v>
      </c>
      <c r="J19" s="37">
        <f t="shared" si="4"/>
        <v>0</v>
      </c>
      <c r="K19" s="67"/>
      <c r="L19" s="15">
        <f t="shared" si="5"/>
        <v>0</v>
      </c>
      <c r="M19" s="16">
        <f t="shared" si="6"/>
        <v>0</v>
      </c>
      <c r="N19" s="26"/>
      <c r="O19" s="34"/>
      <c r="P19" s="9" t="s">
        <v>5</v>
      </c>
      <c r="Q19" s="18">
        <f>SUMIF(K13:K91,"Air BnB",M13:M91)</f>
        <v>0</v>
      </c>
    </row>
    <row r="20" spans="1:17" s="6" customFormat="1" ht="17.25">
      <c r="A20" s="11"/>
      <c r="B20" s="11"/>
      <c r="C20" s="29"/>
      <c r="D20" s="37">
        <f t="shared" si="0"/>
        <v>0</v>
      </c>
      <c r="E20" s="13"/>
      <c r="F20" s="13"/>
      <c r="G20" s="63">
        <f t="shared" si="1"/>
        <v>0</v>
      </c>
      <c r="H20" s="16">
        <f t="shared" si="2"/>
        <v>0</v>
      </c>
      <c r="I20" s="42">
        <f t="shared" si="3"/>
        <v>0</v>
      </c>
      <c r="J20" s="37">
        <f t="shared" si="4"/>
        <v>0</v>
      </c>
      <c r="K20" s="67"/>
      <c r="L20" s="15">
        <f t="shared" si="5"/>
        <v>0</v>
      </c>
      <c r="M20" s="16">
        <f t="shared" si="6"/>
        <v>0</v>
      </c>
      <c r="N20" s="26"/>
      <c r="O20" s="33" t="s">
        <v>21</v>
      </c>
      <c r="P20" s="8" t="s">
        <v>24</v>
      </c>
      <c r="Q20" s="17">
        <f>SUMIF(K13:K91,"Abritel",I13:I91)</f>
        <v>0</v>
      </c>
    </row>
    <row r="21" spans="1:17" s="6" customFormat="1" ht="18" thickBot="1">
      <c r="A21" s="12"/>
      <c r="B21" s="12"/>
      <c r="C21" s="29"/>
      <c r="D21" s="37">
        <f t="shared" si="0"/>
        <v>0</v>
      </c>
      <c r="E21" s="13"/>
      <c r="F21" s="13"/>
      <c r="G21" s="63">
        <f t="shared" si="1"/>
        <v>0</v>
      </c>
      <c r="H21" s="16">
        <f t="shared" si="2"/>
        <v>0</v>
      </c>
      <c r="I21" s="42">
        <f t="shared" si="3"/>
        <v>0</v>
      </c>
      <c r="J21" s="37">
        <f t="shared" si="4"/>
        <v>0</v>
      </c>
      <c r="K21" s="67"/>
      <c r="L21" s="15">
        <f t="shared" si="5"/>
        <v>0</v>
      </c>
      <c r="M21" s="16">
        <f t="shared" si="6"/>
        <v>0</v>
      </c>
      <c r="N21" s="26"/>
      <c r="O21" s="34"/>
      <c r="P21" s="9" t="s">
        <v>5</v>
      </c>
      <c r="Q21" s="18">
        <f>SUMIF(K13:K91,"Abritel",M13:M91)</f>
        <v>0</v>
      </c>
    </row>
    <row r="22" spans="1:17" s="6" customFormat="1" ht="17.25">
      <c r="A22" s="12"/>
      <c r="B22" s="12"/>
      <c r="C22" s="29"/>
      <c r="D22" s="37">
        <f t="shared" si="0"/>
        <v>0</v>
      </c>
      <c r="E22" s="13"/>
      <c r="F22" s="13"/>
      <c r="G22" s="63">
        <f t="shared" si="1"/>
        <v>0</v>
      </c>
      <c r="H22" s="16">
        <f t="shared" si="2"/>
        <v>0</v>
      </c>
      <c r="I22" s="42">
        <f t="shared" si="3"/>
        <v>0</v>
      </c>
      <c r="J22" s="37">
        <f t="shared" si="4"/>
        <v>0</v>
      </c>
      <c r="K22" s="67"/>
      <c r="L22" s="15">
        <f t="shared" si="5"/>
        <v>0</v>
      </c>
      <c r="M22" s="16">
        <f t="shared" si="6"/>
        <v>0</v>
      </c>
      <c r="N22" s="26"/>
      <c r="O22" s="35" t="s">
        <v>22</v>
      </c>
      <c r="P22" s="8" t="s">
        <v>24</v>
      </c>
      <c r="Q22" s="17">
        <f>SUMIF(K13:K91,"Gîte de France",I13:I91)</f>
        <v>0</v>
      </c>
    </row>
    <row r="23" spans="1:17" s="6" customFormat="1" ht="18" thickBot="1">
      <c r="A23" s="12"/>
      <c r="B23" s="12"/>
      <c r="C23" s="29"/>
      <c r="D23" s="37">
        <f t="shared" si="0"/>
        <v>0</v>
      </c>
      <c r="E23" s="13"/>
      <c r="F23" s="13"/>
      <c r="G23" s="63">
        <f t="shared" si="1"/>
        <v>0</v>
      </c>
      <c r="H23" s="16">
        <f t="shared" si="2"/>
        <v>0</v>
      </c>
      <c r="I23" s="42">
        <f t="shared" si="3"/>
        <v>0</v>
      </c>
      <c r="J23" s="37">
        <f t="shared" si="4"/>
        <v>0</v>
      </c>
      <c r="K23" s="67"/>
      <c r="L23" s="15">
        <f t="shared" si="5"/>
        <v>0</v>
      </c>
      <c r="M23" s="16">
        <f t="shared" si="6"/>
        <v>0</v>
      </c>
      <c r="N23" s="26"/>
      <c r="O23" s="32"/>
      <c r="P23" s="10" t="s">
        <v>5</v>
      </c>
      <c r="Q23" s="19">
        <f>SUMIF(K13:K91,"Gîte de France",M13:M91)</f>
        <v>0</v>
      </c>
    </row>
    <row r="24" spans="1:17" s="6" customFormat="1" ht="17.25">
      <c r="A24" s="12"/>
      <c r="B24" s="12"/>
      <c r="C24" s="29"/>
      <c r="D24" s="37">
        <f t="shared" si="0"/>
        <v>0</v>
      </c>
      <c r="E24" s="13"/>
      <c r="F24" s="13"/>
      <c r="G24" s="63">
        <f t="shared" si="1"/>
        <v>0</v>
      </c>
      <c r="H24" s="16">
        <f t="shared" si="2"/>
        <v>0</v>
      </c>
      <c r="I24" s="42">
        <f t="shared" si="3"/>
        <v>0</v>
      </c>
      <c r="J24" s="37">
        <f t="shared" si="4"/>
        <v>0</v>
      </c>
      <c r="K24" s="67"/>
      <c r="L24" s="15">
        <f t="shared" si="5"/>
        <v>0</v>
      </c>
      <c r="M24" s="16">
        <f t="shared" si="6"/>
        <v>0</v>
      </c>
      <c r="N24" s="26"/>
      <c r="O24" s="33" t="s">
        <v>19</v>
      </c>
      <c r="P24" s="8" t="s">
        <v>24</v>
      </c>
      <c r="Q24" s="17">
        <f>SUMIF(K13:K91,"Booking",I13:I91)</f>
        <v>0</v>
      </c>
    </row>
    <row r="25" spans="1:17" s="6" customFormat="1" ht="18" thickBot="1">
      <c r="A25" s="12"/>
      <c r="B25" s="12"/>
      <c r="C25" s="29"/>
      <c r="D25" s="37">
        <f t="shared" si="0"/>
        <v>0</v>
      </c>
      <c r="E25" s="13"/>
      <c r="F25" s="13"/>
      <c r="G25" s="63">
        <f t="shared" si="1"/>
        <v>0</v>
      </c>
      <c r="H25" s="16">
        <f t="shared" si="2"/>
        <v>0</v>
      </c>
      <c r="I25" s="42">
        <f t="shared" si="3"/>
        <v>0</v>
      </c>
      <c r="J25" s="37">
        <f t="shared" si="4"/>
        <v>0</v>
      </c>
      <c r="K25" s="67"/>
      <c r="L25" s="15">
        <f t="shared" si="5"/>
        <v>0</v>
      </c>
      <c r="M25" s="16">
        <f t="shared" si="6"/>
        <v>0</v>
      </c>
      <c r="N25" s="26"/>
      <c r="O25" s="34"/>
      <c r="P25" s="9" t="s">
        <v>5</v>
      </c>
      <c r="Q25" s="18">
        <f>SUMIF(K13:K91,"Booking",M13:M91)</f>
        <v>0</v>
      </c>
    </row>
    <row r="26" spans="1:17" s="6" customFormat="1" ht="17.25">
      <c r="A26" s="12"/>
      <c r="B26" s="12"/>
      <c r="C26" s="29"/>
      <c r="D26" s="37">
        <f t="shared" si="0"/>
        <v>0</v>
      </c>
      <c r="E26" s="13"/>
      <c r="F26" s="13"/>
      <c r="G26" s="63">
        <f t="shared" si="1"/>
        <v>0</v>
      </c>
      <c r="H26" s="16">
        <f t="shared" si="2"/>
        <v>0</v>
      </c>
      <c r="I26" s="42">
        <f t="shared" si="3"/>
        <v>0</v>
      </c>
      <c r="J26" s="37">
        <f t="shared" si="4"/>
        <v>0</v>
      </c>
      <c r="K26" s="67"/>
      <c r="L26" s="15">
        <f t="shared" si="5"/>
        <v>0</v>
      </c>
      <c r="M26" s="16">
        <f t="shared" si="6"/>
        <v>0</v>
      </c>
      <c r="N26" s="26"/>
      <c r="O26" s="31" t="s">
        <v>23</v>
      </c>
      <c r="P26" s="8" t="s">
        <v>24</v>
      </c>
      <c r="Q26" s="17">
        <f>SUMIF(K13:K91,"VRBO",I13:I91)</f>
        <v>0</v>
      </c>
    </row>
    <row r="27" spans="1:17" s="6" customFormat="1" ht="18" thickBot="1">
      <c r="A27" s="12"/>
      <c r="B27" s="12"/>
      <c r="C27" s="29"/>
      <c r="D27" s="37">
        <f t="shared" si="0"/>
        <v>0</v>
      </c>
      <c r="E27" s="13"/>
      <c r="F27" s="13"/>
      <c r="G27" s="63">
        <f t="shared" si="1"/>
        <v>0</v>
      </c>
      <c r="H27" s="16">
        <f t="shared" si="2"/>
        <v>0</v>
      </c>
      <c r="I27" s="42">
        <f t="shared" si="3"/>
        <v>0</v>
      </c>
      <c r="J27" s="37">
        <f t="shared" si="4"/>
        <v>0</v>
      </c>
      <c r="K27" s="67"/>
      <c r="L27" s="15">
        <f t="shared" si="5"/>
        <v>0</v>
      </c>
      <c r="M27" s="16">
        <f t="shared" si="6"/>
        <v>0</v>
      </c>
      <c r="N27" s="26"/>
      <c r="O27" s="32"/>
      <c r="P27" s="10" t="s">
        <v>5</v>
      </c>
      <c r="Q27" s="19">
        <f>SUMIF(K13:K91,"VRBO",M13:M91)</f>
        <v>0</v>
      </c>
    </row>
    <row r="28" spans="1:17" s="6" customFormat="1" ht="17.25">
      <c r="A28" s="12"/>
      <c r="B28" s="12"/>
      <c r="C28" s="29"/>
      <c r="D28" s="37">
        <f t="shared" si="0"/>
        <v>0</v>
      </c>
      <c r="E28" s="13"/>
      <c r="F28" s="13"/>
      <c r="G28" s="63">
        <f t="shared" si="1"/>
        <v>0</v>
      </c>
      <c r="H28" s="16">
        <f t="shared" si="2"/>
        <v>0</v>
      </c>
      <c r="I28" s="42">
        <f t="shared" si="3"/>
        <v>0</v>
      </c>
      <c r="J28" s="37">
        <f t="shared" si="4"/>
        <v>0</v>
      </c>
      <c r="K28" s="67"/>
      <c r="L28" s="15">
        <f t="shared" si="5"/>
        <v>0</v>
      </c>
      <c r="M28" s="16">
        <f t="shared" si="6"/>
        <v>0</v>
      </c>
      <c r="N28" s="26"/>
      <c r="O28" s="73" t="s">
        <v>18</v>
      </c>
      <c r="P28" s="8" t="s">
        <v>24</v>
      </c>
      <c r="Q28" s="17">
        <f>SUMIF(K13:K91,"Le Bon Coin",I13:I91)</f>
        <v>0</v>
      </c>
    </row>
    <row r="29" spans="1:17" s="6" customFormat="1" ht="18" thickBot="1">
      <c r="A29" s="12"/>
      <c r="B29" s="12"/>
      <c r="C29" s="29"/>
      <c r="D29" s="37">
        <f t="shared" si="0"/>
        <v>0</v>
      </c>
      <c r="E29" s="13"/>
      <c r="F29" s="13"/>
      <c r="G29" s="63">
        <f t="shared" si="1"/>
        <v>0</v>
      </c>
      <c r="H29" s="16">
        <f t="shared" si="2"/>
        <v>0</v>
      </c>
      <c r="I29" s="42">
        <f t="shared" si="3"/>
        <v>0</v>
      </c>
      <c r="J29" s="37">
        <f t="shared" si="4"/>
        <v>0</v>
      </c>
      <c r="K29" s="67"/>
      <c r="L29" s="15">
        <f t="shared" si="5"/>
        <v>0</v>
      </c>
      <c r="M29" s="16">
        <f t="shared" si="6"/>
        <v>0</v>
      </c>
      <c r="N29" s="26"/>
      <c r="O29" s="74"/>
      <c r="P29" s="10" t="s">
        <v>5</v>
      </c>
      <c r="Q29" s="19">
        <f>SUMIF(K13:K91,"Le Bon Coin",M13:M91)</f>
        <v>0</v>
      </c>
    </row>
    <row r="30" spans="1:17" s="6" customFormat="1" ht="17.25">
      <c r="A30" s="12"/>
      <c r="B30" s="12"/>
      <c r="C30" s="29"/>
      <c r="D30" s="37">
        <f t="shared" si="0"/>
        <v>0</v>
      </c>
      <c r="E30" s="13"/>
      <c r="F30" s="13"/>
      <c r="G30" s="63">
        <f t="shared" si="1"/>
        <v>0</v>
      </c>
      <c r="H30" s="16">
        <f t="shared" si="2"/>
        <v>0</v>
      </c>
      <c r="I30" s="42">
        <f t="shared" si="3"/>
        <v>0</v>
      </c>
      <c r="J30" s="37">
        <f t="shared" si="4"/>
        <v>0</v>
      </c>
      <c r="K30" s="67"/>
      <c r="L30" s="15">
        <f t="shared" si="5"/>
        <v>0</v>
      </c>
      <c r="M30" s="16">
        <f t="shared" si="6"/>
        <v>0</v>
      </c>
      <c r="N30" s="26"/>
      <c r="O30" s="65"/>
      <c r="P30" s="65"/>
      <c r="Q30" s="65"/>
    </row>
    <row r="31" spans="1:17" s="6" customFormat="1" ht="17.25">
      <c r="A31" s="12"/>
      <c r="B31" s="12"/>
      <c r="C31" s="29"/>
      <c r="D31" s="37">
        <f t="shared" si="0"/>
        <v>0</v>
      </c>
      <c r="E31" s="13"/>
      <c r="F31" s="13"/>
      <c r="G31" s="63">
        <f t="shared" si="1"/>
        <v>0</v>
      </c>
      <c r="H31" s="16">
        <f t="shared" si="2"/>
        <v>0</v>
      </c>
      <c r="I31" s="42">
        <f t="shared" si="3"/>
        <v>0</v>
      </c>
      <c r="J31" s="37">
        <f t="shared" si="4"/>
        <v>0</v>
      </c>
      <c r="K31" s="67"/>
      <c r="L31" s="15">
        <f t="shared" si="5"/>
        <v>0</v>
      </c>
      <c r="M31" s="16">
        <f t="shared" si="6"/>
        <v>0</v>
      </c>
      <c r="N31" s="26"/>
      <c r="O31" s="65"/>
      <c r="P31" s="65"/>
      <c r="Q31" s="65"/>
    </row>
    <row r="32" spans="1:17" s="6" customFormat="1" ht="17.25">
      <c r="A32" s="12"/>
      <c r="B32" s="12"/>
      <c r="C32" s="29"/>
      <c r="D32" s="37">
        <f t="shared" si="0"/>
        <v>0</v>
      </c>
      <c r="E32" s="13"/>
      <c r="F32" s="13"/>
      <c r="G32" s="63">
        <f t="shared" si="1"/>
        <v>0</v>
      </c>
      <c r="H32" s="16">
        <f t="shared" si="2"/>
        <v>0</v>
      </c>
      <c r="I32" s="42">
        <f t="shared" si="3"/>
        <v>0</v>
      </c>
      <c r="J32" s="37">
        <f t="shared" si="4"/>
        <v>0</v>
      </c>
      <c r="K32" s="67"/>
      <c r="L32" s="15">
        <f t="shared" si="5"/>
        <v>0</v>
      </c>
      <c r="M32" s="16">
        <f t="shared" si="6"/>
        <v>0</v>
      </c>
      <c r="N32" s="26"/>
      <c r="O32" s="26"/>
      <c r="P32" s="65"/>
      <c r="Q32" s="65"/>
    </row>
    <row r="33" spans="1:17" s="6" customFormat="1" ht="17.25">
      <c r="A33" s="12"/>
      <c r="B33" s="12"/>
      <c r="C33" s="29"/>
      <c r="D33" s="37">
        <f t="shared" si="0"/>
        <v>0</v>
      </c>
      <c r="E33" s="13"/>
      <c r="F33" s="13"/>
      <c r="G33" s="63">
        <f t="shared" si="1"/>
        <v>0</v>
      </c>
      <c r="H33" s="16">
        <f t="shared" si="2"/>
        <v>0</v>
      </c>
      <c r="I33" s="42">
        <f t="shared" si="3"/>
        <v>0</v>
      </c>
      <c r="J33" s="37">
        <f t="shared" si="4"/>
        <v>0</v>
      </c>
      <c r="K33" s="67"/>
      <c r="L33" s="15">
        <f t="shared" si="5"/>
        <v>0</v>
      </c>
      <c r="M33" s="16">
        <f t="shared" si="6"/>
        <v>0</v>
      </c>
      <c r="N33" s="26"/>
      <c r="O33" s="26"/>
      <c r="P33" s="65"/>
      <c r="Q33" s="65"/>
    </row>
    <row r="34" spans="1:17" s="6" customFormat="1" ht="17.25">
      <c r="A34" s="12"/>
      <c r="B34" s="12"/>
      <c r="C34" s="29"/>
      <c r="D34" s="37">
        <f t="shared" si="0"/>
        <v>0</v>
      </c>
      <c r="E34" s="13"/>
      <c r="F34" s="13"/>
      <c r="G34" s="63">
        <f t="shared" si="1"/>
        <v>0</v>
      </c>
      <c r="H34" s="16">
        <f t="shared" si="2"/>
        <v>0</v>
      </c>
      <c r="I34" s="42">
        <f t="shared" si="3"/>
        <v>0</v>
      </c>
      <c r="J34" s="37">
        <f t="shared" si="4"/>
        <v>0</v>
      </c>
      <c r="K34" s="67"/>
      <c r="L34" s="15">
        <f t="shared" si="5"/>
        <v>0</v>
      </c>
      <c r="M34" s="16">
        <f t="shared" si="6"/>
        <v>0</v>
      </c>
      <c r="N34" s="26"/>
      <c r="O34" s="26"/>
      <c r="P34" s="65"/>
      <c r="Q34" s="65"/>
    </row>
    <row r="35" spans="1:17" s="6" customFormat="1" ht="17.25">
      <c r="A35" s="12"/>
      <c r="B35" s="12"/>
      <c r="C35" s="29"/>
      <c r="D35" s="37">
        <f t="shared" si="0"/>
        <v>0</v>
      </c>
      <c r="E35" s="13"/>
      <c r="F35" s="13"/>
      <c r="G35" s="63">
        <f t="shared" si="1"/>
        <v>0</v>
      </c>
      <c r="H35" s="16">
        <f t="shared" si="2"/>
        <v>0</v>
      </c>
      <c r="I35" s="42">
        <f t="shared" si="3"/>
        <v>0</v>
      </c>
      <c r="J35" s="37">
        <f t="shared" si="4"/>
        <v>0</v>
      </c>
      <c r="K35" s="67"/>
      <c r="L35" s="15">
        <f t="shared" si="5"/>
        <v>0</v>
      </c>
      <c r="M35" s="16">
        <f t="shared" si="6"/>
        <v>0</v>
      </c>
      <c r="N35" s="26"/>
      <c r="O35" s="26"/>
      <c r="P35" s="65"/>
      <c r="Q35" s="65"/>
    </row>
    <row r="36" spans="1:17" s="6" customFormat="1" ht="17.45" customHeight="1">
      <c r="A36" s="12"/>
      <c r="B36" s="12"/>
      <c r="C36" s="29"/>
      <c r="D36" s="37">
        <f t="shared" si="0"/>
        <v>0</v>
      </c>
      <c r="E36" s="13"/>
      <c r="F36" s="13"/>
      <c r="G36" s="63">
        <f t="shared" si="1"/>
        <v>0</v>
      </c>
      <c r="H36" s="16">
        <f t="shared" si="2"/>
        <v>0</v>
      </c>
      <c r="I36" s="42">
        <f t="shared" si="3"/>
        <v>0</v>
      </c>
      <c r="J36" s="37">
        <f t="shared" si="4"/>
        <v>0</v>
      </c>
      <c r="K36" s="67"/>
      <c r="L36" s="15">
        <f t="shared" si="5"/>
        <v>0</v>
      </c>
      <c r="M36" s="16">
        <f t="shared" si="6"/>
        <v>0</v>
      </c>
      <c r="N36" s="26"/>
      <c r="O36" s="26"/>
      <c r="P36" s="65"/>
      <c r="Q36" s="65"/>
    </row>
    <row r="37" spans="1:17" s="6" customFormat="1" ht="17.25">
      <c r="A37" s="12"/>
      <c r="B37" s="12"/>
      <c r="C37" s="29"/>
      <c r="D37" s="37">
        <f t="shared" si="0"/>
        <v>0</v>
      </c>
      <c r="E37" s="13"/>
      <c r="F37" s="13"/>
      <c r="G37" s="63">
        <f t="shared" si="1"/>
        <v>0</v>
      </c>
      <c r="H37" s="16">
        <f t="shared" si="2"/>
        <v>0</v>
      </c>
      <c r="I37" s="42">
        <f t="shared" si="3"/>
        <v>0</v>
      </c>
      <c r="J37" s="37">
        <f t="shared" si="4"/>
        <v>0</v>
      </c>
      <c r="K37" s="67"/>
      <c r="L37" s="15">
        <f t="shared" si="5"/>
        <v>0</v>
      </c>
      <c r="M37" s="16">
        <f t="shared" si="6"/>
        <v>0</v>
      </c>
      <c r="N37" s="26"/>
      <c r="O37" s="26"/>
      <c r="P37" s="65"/>
      <c r="Q37" s="65"/>
    </row>
    <row r="38" spans="1:17" s="6" customFormat="1" ht="17.25">
      <c r="A38" s="12"/>
      <c r="B38" s="12"/>
      <c r="C38" s="29"/>
      <c r="D38" s="37">
        <f t="shared" si="0"/>
        <v>0</v>
      </c>
      <c r="E38" s="13"/>
      <c r="F38" s="13"/>
      <c r="G38" s="63">
        <f t="shared" si="1"/>
        <v>0</v>
      </c>
      <c r="H38" s="16">
        <f t="shared" si="2"/>
        <v>0</v>
      </c>
      <c r="I38" s="42">
        <f t="shared" si="3"/>
        <v>0</v>
      </c>
      <c r="J38" s="37">
        <f t="shared" si="4"/>
        <v>0</v>
      </c>
      <c r="K38" s="67"/>
      <c r="L38" s="15">
        <f t="shared" si="5"/>
        <v>0</v>
      </c>
      <c r="M38" s="16">
        <f t="shared" si="6"/>
        <v>0</v>
      </c>
      <c r="N38" s="26"/>
      <c r="O38" s="26"/>
      <c r="P38" s="65"/>
      <c r="Q38" s="65"/>
    </row>
    <row r="39" spans="1:17" s="6" customFormat="1" ht="17.25">
      <c r="A39" s="12"/>
      <c r="B39" s="12"/>
      <c r="C39" s="29"/>
      <c r="D39" s="37">
        <f t="shared" si="0"/>
        <v>0</v>
      </c>
      <c r="E39" s="13"/>
      <c r="F39" s="13"/>
      <c r="G39" s="63">
        <f t="shared" si="1"/>
        <v>0</v>
      </c>
      <c r="H39" s="16">
        <f t="shared" si="2"/>
        <v>0</v>
      </c>
      <c r="I39" s="42">
        <f t="shared" si="3"/>
        <v>0</v>
      </c>
      <c r="J39" s="37">
        <f t="shared" si="4"/>
        <v>0</v>
      </c>
      <c r="K39" s="67"/>
      <c r="L39" s="15">
        <f t="shared" si="5"/>
        <v>0</v>
      </c>
      <c r="M39" s="16">
        <f t="shared" si="6"/>
        <v>0</v>
      </c>
      <c r="N39" s="26"/>
      <c r="O39" s="26"/>
      <c r="P39" s="65"/>
      <c r="Q39" s="65"/>
    </row>
    <row r="40" spans="1:17" s="6" customFormat="1" ht="17.25">
      <c r="A40" s="12"/>
      <c r="B40" s="12"/>
      <c r="C40" s="29"/>
      <c r="D40" s="37">
        <f t="shared" si="0"/>
        <v>0</v>
      </c>
      <c r="E40" s="13"/>
      <c r="F40" s="13"/>
      <c r="G40" s="63">
        <f t="shared" si="1"/>
        <v>0</v>
      </c>
      <c r="H40" s="16">
        <f t="shared" si="2"/>
        <v>0</v>
      </c>
      <c r="I40" s="42">
        <f t="shared" si="3"/>
        <v>0</v>
      </c>
      <c r="J40" s="37">
        <f t="shared" si="4"/>
        <v>0</v>
      </c>
      <c r="K40" s="67"/>
      <c r="L40" s="15">
        <f t="shared" si="5"/>
        <v>0</v>
      </c>
      <c r="M40" s="16">
        <f t="shared" si="6"/>
        <v>0</v>
      </c>
      <c r="N40" s="26"/>
      <c r="O40" s="26"/>
      <c r="P40" s="65"/>
      <c r="Q40" s="65"/>
    </row>
    <row r="41" spans="1:17" s="6" customFormat="1" ht="17.25">
      <c r="A41" s="12"/>
      <c r="B41" s="12"/>
      <c r="C41" s="29"/>
      <c r="D41" s="37">
        <f t="shared" si="0"/>
        <v>0</v>
      </c>
      <c r="E41" s="13"/>
      <c r="F41" s="13"/>
      <c r="G41" s="63">
        <f t="shared" si="1"/>
        <v>0</v>
      </c>
      <c r="H41" s="16">
        <f t="shared" si="2"/>
        <v>0</v>
      </c>
      <c r="I41" s="42">
        <f t="shared" si="3"/>
        <v>0</v>
      </c>
      <c r="J41" s="37">
        <f t="shared" si="4"/>
        <v>0</v>
      </c>
      <c r="K41" s="67"/>
      <c r="L41" s="15">
        <f t="shared" si="5"/>
        <v>0</v>
      </c>
      <c r="M41" s="16">
        <f t="shared" si="6"/>
        <v>0</v>
      </c>
      <c r="N41" s="26"/>
      <c r="O41" s="26"/>
      <c r="P41" s="65"/>
      <c r="Q41" s="65"/>
    </row>
    <row r="42" spans="1:17" s="6" customFormat="1" ht="17.25">
      <c r="A42" s="12"/>
      <c r="B42" s="12"/>
      <c r="C42" s="29"/>
      <c r="D42" s="37">
        <f t="shared" si="0"/>
        <v>0</v>
      </c>
      <c r="E42" s="13"/>
      <c r="F42" s="13"/>
      <c r="G42" s="63">
        <f t="shared" si="1"/>
        <v>0</v>
      </c>
      <c r="H42" s="16">
        <f t="shared" si="2"/>
        <v>0</v>
      </c>
      <c r="I42" s="42">
        <f t="shared" si="3"/>
        <v>0</v>
      </c>
      <c r="J42" s="37">
        <f t="shared" si="4"/>
        <v>0</v>
      </c>
      <c r="K42" s="67"/>
      <c r="L42" s="15">
        <f t="shared" si="5"/>
        <v>0</v>
      </c>
      <c r="M42" s="16">
        <f t="shared" si="6"/>
        <v>0</v>
      </c>
      <c r="N42" s="26"/>
      <c r="O42" s="26"/>
      <c r="P42" s="65"/>
      <c r="Q42" s="65"/>
    </row>
    <row r="43" spans="1:17" s="6" customFormat="1" ht="17.25">
      <c r="A43" s="12"/>
      <c r="B43" s="12"/>
      <c r="C43" s="29"/>
      <c r="D43" s="37">
        <f t="shared" si="0"/>
        <v>0</v>
      </c>
      <c r="E43" s="13"/>
      <c r="F43" s="13"/>
      <c r="G43" s="63">
        <f t="shared" si="1"/>
        <v>0</v>
      </c>
      <c r="H43" s="16">
        <f t="shared" si="2"/>
        <v>0</v>
      </c>
      <c r="I43" s="42">
        <f t="shared" si="3"/>
        <v>0</v>
      </c>
      <c r="J43" s="37">
        <f t="shared" si="4"/>
        <v>0</v>
      </c>
      <c r="K43" s="67"/>
      <c r="L43" s="15">
        <f t="shared" si="5"/>
        <v>0</v>
      </c>
      <c r="M43" s="16">
        <f t="shared" si="6"/>
        <v>0</v>
      </c>
      <c r="N43" s="26"/>
      <c r="O43" s="26"/>
      <c r="P43" s="65"/>
      <c r="Q43" s="65"/>
    </row>
    <row r="44" spans="1:17" s="6" customFormat="1" ht="17.25">
      <c r="A44" s="12"/>
      <c r="B44" s="12"/>
      <c r="C44" s="29"/>
      <c r="D44" s="37">
        <f t="shared" si="0"/>
        <v>0</v>
      </c>
      <c r="E44" s="13"/>
      <c r="F44" s="13"/>
      <c r="G44" s="63">
        <f t="shared" si="1"/>
        <v>0</v>
      </c>
      <c r="H44" s="16">
        <f t="shared" si="2"/>
        <v>0</v>
      </c>
      <c r="I44" s="42">
        <f t="shared" si="3"/>
        <v>0</v>
      </c>
      <c r="J44" s="37">
        <f t="shared" si="4"/>
        <v>0</v>
      </c>
      <c r="K44" s="67"/>
      <c r="L44" s="15">
        <f t="shared" si="5"/>
        <v>0</v>
      </c>
      <c r="M44" s="16">
        <f t="shared" si="6"/>
        <v>0</v>
      </c>
      <c r="N44" s="26"/>
      <c r="O44" s="26"/>
      <c r="P44" s="65"/>
      <c r="Q44" s="65"/>
    </row>
    <row r="45" spans="1:17" s="6" customFormat="1" ht="17.25">
      <c r="A45" s="12"/>
      <c r="B45" s="12"/>
      <c r="C45" s="29"/>
      <c r="D45" s="37">
        <f t="shared" si="0"/>
        <v>0</v>
      </c>
      <c r="E45" s="13"/>
      <c r="F45" s="13"/>
      <c r="G45" s="63">
        <f t="shared" si="1"/>
        <v>0</v>
      </c>
      <c r="H45" s="16">
        <f t="shared" si="2"/>
        <v>0</v>
      </c>
      <c r="I45" s="42">
        <f t="shared" si="3"/>
        <v>0</v>
      </c>
      <c r="J45" s="37">
        <f t="shared" si="4"/>
        <v>0</v>
      </c>
      <c r="K45" s="67"/>
      <c r="L45" s="15">
        <f t="shared" si="5"/>
        <v>0</v>
      </c>
      <c r="M45" s="16">
        <f t="shared" si="6"/>
        <v>0</v>
      </c>
      <c r="N45" s="26"/>
      <c r="O45" s="26"/>
      <c r="P45" s="65"/>
      <c r="Q45" s="65"/>
    </row>
    <row r="46" spans="1:17" s="6" customFormat="1" ht="17.25">
      <c r="A46" s="12"/>
      <c r="B46" s="12"/>
      <c r="C46" s="29"/>
      <c r="D46" s="37">
        <f t="shared" si="0"/>
        <v>0</v>
      </c>
      <c r="E46" s="13"/>
      <c r="F46" s="13"/>
      <c r="G46" s="63">
        <f t="shared" si="1"/>
        <v>0</v>
      </c>
      <c r="H46" s="16">
        <f t="shared" si="2"/>
        <v>0</v>
      </c>
      <c r="I46" s="42">
        <f t="shared" si="3"/>
        <v>0</v>
      </c>
      <c r="J46" s="37">
        <f t="shared" si="4"/>
        <v>0</v>
      </c>
      <c r="K46" s="67"/>
      <c r="L46" s="15">
        <f t="shared" si="5"/>
        <v>0</v>
      </c>
      <c r="M46" s="16">
        <f t="shared" si="6"/>
        <v>0</v>
      </c>
      <c r="N46" s="26"/>
      <c r="O46" s="26"/>
      <c r="P46" s="65"/>
      <c r="Q46" s="65"/>
    </row>
    <row r="47" spans="1:17" s="6" customFormat="1" ht="17.25">
      <c r="A47" s="12"/>
      <c r="B47" s="12"/>
      <c r="C47" s="29"/>
      <c r="D47" s="37">
        <f t="shared" si="0"/>
        <v>0</v>
      </c>
      <c r="E47" s="13"/>
      <c r="F47" s="13"/>
      <c r="G47" s="63">
        <f t="shared" si="1"/>
        <v>0</v>
      </c>
      <c r="H47" s="16">
        <f t="shared" si="2"/>
        <v>0</v>
      </c>
      <c r="I47" s="42">
        <f t="shared" si="3"/>
        <v>0</v>
      </c>
      <c r="J47" s="37">
        <f t="shared" si="4"/>
        <v>0</v>
      </c>
      <c r="K47" s="67"/>
      <c r="L47" s="15">
        <f t="shared" si="5"/>
        <v>0</v>
      </c>
      <c r="M47" s="16">
        <f t="shared" si="6"/>
        <v>0</v>
      </c>
      <c r="N47" s="26"/>
      <c r="O47" s="26"/>
      <c r="P47" s="65"/>
      <c r="Q47" s="65"/>
    </row>
    <row r="48" spans="1:17" s="6" customFormat="1" ht="17.25">
      <c r="A48" s="12"/>
      <c r="B48" s="12"/>
      <c r="C48" s="29"/>
      <c r="D48" s="37">
        <f t="shared" si="0"/>
        <v>0</v>
      </c>
      <c r="E48" s="13"/>
      <c r="F48" s="13"/>
      <c r="G48" s="63">
        <f t="shared" si="1"/>
        <v>0</v>
      </c>
      <c r="H48" s="16">
        <f t="shared" si="2"/>
        <v>0</v>
      </c>
      <c r="I48" s="42">
        <f t="shared" si="3"/>
        <v>0</v>
      </c>
      <c r="J48" s="37">
        <f t="shared" si="4"/>
        <v>0</v>
      </c>
      <c r="K48" s="67"/>
      <c r="L48" s="15">
        <f t="shared" si="5"/>
        <v>0</v>
      </c>
      <c r="M48" s="16">
        <f t="shared" si="6"/>
        <v>0</v>
      </c>
      <c r="N48" s="26"/>
      <c r="O48" s="26"/>
      <c r="P48" s="65"/>
      <c r="Q48" s="65"/>
    </row>
    <row r="49" spans="1:17" s="6" customFormat="1" ht="17.25">
      <c r="A49" s="12"/>
      <c r="B49" s="12"/>
      <c r="C49" s="29"/>
      <c r="D49" s="37">
        <f t="shared" si="0"/>
        <v>0</v>
      </c>
      <c r="E49" s="13"/>
      <c r="F49" s="13"/>
      <c r="G49" s="63">
        <f t="shared" si="1"/>
        <v>0</v>
      </c>
      <c r="H49" s="16">
        <f t="shared" si="2"/>
        <v>0</v>
      </c>
      <c r="I49" s="42">
        <f t="shared" si="3"/>
        <v>0</v>
      </c>
      <c r="J49" s="37">
        <f t="shared" si="4"/>
        <v>0</v>
      </c>
      <c r="K49" s="67"/>
      <c r="L49" s="15">
        <f t="shared" si="5"/>
        <v>0</v>
      </c>
      <c r="M49" s="16">
        <f t="shared" si="6"/>
        <v>0</v>
      </c>
      <c r="N49" s="26"/>
      <c r="O49" s="26"/>
      <c r="P49" s="65"/>
      <c r="Q49" s="65"/>
    </row>
    <row r="50" spans="1:17" s="7" customFormat="1" ht="16.5">
      <c r="A50" s="12"/>
      <c r="B50" s="12"/>
      <c r="C50" s="29"/>
      <c r="D50" s="37">
        <f t="shared" si="0"/>
        <v>0</v>
      </c>
      <c r="E50" s="13"/>
      <c r="F50" s="13"/>
      <c r="G50" s="63">
        <f t="shared" si="1"/>
        <v>0</v>
      </c>
      <c r="H50" s="16">
        <f t="shared" si="2"/>
        <v>0</v>
      </c>
      <c r="I50" s="42">
        <f t="shared" si="3"/>
        <v>0</v>
      </c>
      <c r="J50" s="37">
        <f t="shared" si="4"/>
        <v>0</v>
      </c>
      <c r="K50" s="67"/>
      <c r="L50" s="15">
        <f t="shared" si="5"/>
        <v>0</v>
      </c>
      <c r="M50" s="16">
        <f t="shared" si="6"/>
        <v>0</v>
      </c>
      <c r="N50" s="26"/>
      <c r="O50" s="26"/>
      <c r="P50" s="66"/>
      <c r="Q50" s="66"/>
    </row>
    <row r="51" spans="1:17" s="7" customFormat="1" ht="16.5">
      <c r="A51" s="12"/>
      <c r="B51" s="12"/>
      <c r="C51" s="29"/>
      <c r="D51" s="37">
        <f t="shared" si="0"/>
        <v>0</v>
      </c>
      <c r="E51" s="13"/>
      <c r="F51" s="13"/>
      <c r="G51" s="63">
        <f t="shared" si="1"/>
        <v>0</v>
      </c>
      <c r="H51" s="16">
        <f t="shared" si="2"/>
        <v>0</v>
      </c>
      <c r="I51" s="42">
        <f t="shared" si="3"/>
        <v>0</v>
      </c>
      <c r="J51" s="37">
        <f t="shared" si="4"/>
        <v>0</v>
      </c>
      <c r="K51" s="67"/>
      <c r="L51" s="15">
        <f t="shared" si="5"/>
        <v>0</v>
      </c>
      <c r="M51" s="16">
        <f t="shared" si="6"/>
        <v>0</v>
      </c>
      <c r="N51" s="26"/>
      <c r="O51" s="26"/>
      <c r="P51" s="66"/>
      <c r="Q51" s="66"/>
    </row>
    <row r="52" spans="1:17" s="7" customFormat="1" ht="16.5">
      <c r="A52" s="12"/>
      <c r="B52" s="12"/>
      <c r="C52" s="29"/>
      <c r="D52" s="37">
        <f t="shared" si="0"/>
        <v>0</v>
      </c>
      <c r="E52" s="13"/>
      <c r="F52" s="13"/>
      <c r="G52" s="63">
        <f t="shared" si="1"/>
        <v>0</v>
      </c>
      <c r="H52" s="16">
        <f t="shared" si="2"/>
        <v>0</v>
      </c>
      <c r="I52" s="42">
        <f t="shared" si="3"/>
        <v>0</v>
      </c>
      <c r="J52" s="37">
        <f t="shared" si="4"/>
        <v>0</v>
      </c>
      <c r="K52" s="67"/>
      <c r="L52" s="15">
        <f t="shared" si="5"/>
        <v>0</v>
      </c>
      <c r="M52" s="16">
        <f t="shared" si="6"/>
        <v>0</v>
      </c>
      <c r="N52" s="26"/>
      <c r="O52" s="26"/>
      <c r="P52" s="66"/>
      <c r="Q52" s="66"/>
    </row>
    <row r="53" spans="1:17" s="7" customFormat="1" ht="16.5">
      <c r="A53" s="12"/>
      <c r="B53" s="12"/>
      <c r="C53" s="29"/>
      <c r="D53" s="37">
        <f t="shared" si="0"/>
        <v>0</v>
      </c>
      <c r="E53" s="13"/>
      <c r="F53" s="13"/>
      <c r="G53" s="63">
        <f t="shared" si="1"/>
        <v>0</v>
      </c>
      <c r="H53" s="16">
        <f t="shared" si="2"/>
        <v>0</v>
      </c>
      <c r="I53" s="42">
        <f t="shared" si="3"/>
        <v>0</v>
      </c>
      <c r="J53" s="37">
        <f t="shared" si="4"/>
        <v>0</v>
      </c>
      <c r="K53" s="67"/>
      <c r="L53" s="15">
        <f t="shared" si="5"/>
        <v>0</v>
      </c>
      <c r="M53" s="16">
        <f t="shared" si="6"/>
        <v>0</v>
      </c>
      <c r="N53" s="66"/>
      <c r="O53" s="66"/>
      <c r="P53" s="66"/>
      <c r="Q53" s="66"/>
    </row>
    <row r="54" spans="1:17" s="7" customFormat="1" ht="16.5">
      <c r="A54" s="12"/>
      <c r="B54" s="12"/>
      <c r="C54" s="29"/>
      <c r="D54" s="37">
        <f t="shared" si="0"/>
        <v>0</v>
      </c>
      <c r="E54" s="13"/>
      <c r="F54" s="13"/>
      <c r="G54" s="63">
        <f t="shared" si="1"/>
        <v>0</v>
      </c>
      <c r="H54" s="16">
        <f t="shared" si="2"/>
        <v>0</v>
      </c>
      <c r="I54" s="42">
        <f t="shared" si="3"/>
        <v>0</v>
      </c>
      <c r="J54" s="37">
        <f t="shared" si="4"/>
        <v>0</v>
      </c>
      <c r="K54" s="67"/>
      <c r="L54" s="15">
        <f t="shared" si="5"/>
        <v>0</v>
      </c>
      <c r="M54" s="16">
        <f t="shared" si="6"/>
        <v>0</v>
      </c>
      <c r="N54" s="66"/>
      <c r="O54" s="66"/>
      <c r="P54" s="66"/>
      <c r="Q54" s="66"/>
    </row>
    <row r="55" spans="1:17" s="7" customFormat="1" ht="16.5">
      <c r="A55" s="12"/>
      <c r="B55" s="12"/>
      <c r="C55" s="29"/>
      <c r="D55" s="37">
        <f t="shared" si="0"/>
        <v>0</v>
      </c>
      <c r="E55" s="13"/>
      <c r="F55" s="13"/>
      <c r="G55" s="63">
        <f t="shared" si="1"/>
        <v>0</v>
      </c>
      <c r="H55" s="16">
        <f t="shared" si="2"/>
        <v>0</v>
      </c>
      <c r="I55" s="42">
        <f t="shared" si="3"/>
        <v>0</v>
      </c>
      <c r="J55" s="37">
        <f t="shared" si="4"/>
        <v>0</v>
      </c>
      <c r="K55" s="67"/>
      <c r="L55" s="15">
        <f t="shared" si="5"/>
        <v>0</v>
      </c>
      <c r="M55" s="16">
        <f t="shared" si="6"/>
        <v>0</v>
      </c>
      <c r="N55" s="66"/>
      <c r="O55" s="66"/>
      <c r="P55" s="66"/>
      <c r="Q55" s="66"/>
    </row>
    <row r="56" spans="1:17" s="7" customFormat="1" ht="16.5">
      <c r="A56" s="12"/>
      <c r="B56" s="12"/>
      <c r="C56" s="29"/>
      <c r="D56" s="37">
        <f t="shared" si="0"/>
        <v>0</v>
      </c>
      <c r="E56" s="13"/>
      <c r="F56" s="13"/>
      <c r="G56" s="63">
        <f t="shared" si="1"/>
        <v>0</v>
      </c>
      <c r="H56" s="16">
        <f t="shared" si="2"/>
        <v>0</v>
      </c>
      <c r="I56" s="42">
        <f t="shared" si="3"/>
        <v>0</v>
      </c>
      <c r="J56" s="37">
        <f t="shared" si="4"/>
        <v>0</v>
      </c>
      <c r="K56" s="67"/>
      <c r="L56" s="15">
        <f t="shared" si="5"/>
        <v>0</v>
      </c>
      <c r="M56" s="16">
        <f t="shared" si="6"/>
        <v>0</v>
      </c>
      <c r="N56" s="66"/>
      <c r="O56" s="66"/>
      <c r="P56" s="66"/>
      <c r="Q56" s="66"/>
    </row>
    <row r="57" spans="1:17" s="7" customFormat="1" ht="16.5">
      <c r="A57" s="12"/>
      <c r="B57" s="12"/>
      <c r="C57" s="29"/>
      <c r="D57" s="37">
        <f t="shared" si="0"/>
        <v>0</v>
      </c>
      <c r="E57" s="13"/>
      <c r="F57" s="13"/>
      <c r="G57" s="63">
        <f t="shared" si="1"/>
        <v>0</v>
      </c>
      <c r="H57" s="16">
        <f t="shared" si="2"/>
        <v>0</v>
      </c>
      <c r="I57" s="42">
        <f t="shared" si="3"/>
        <v>0</v>
      </c>
      <c r="J57" s="37">
        <f t="shared" si="4"/>
        <v>0</v>
      </c>
      <c r="K57" s="67"/>
      <c r="L57" s="15">
        <f t="shared" si="5"/>
        <v>0</v>
      </c>
      <c r="M57" s="16">
        <f t="shared" si="6"/>
        <v>0</v>
      </c>
      <c r="N57" s="66"/>
      <c r="O57" s="66"/>
      <c r="P57" s="66"/>
      <c r="Q57" s="66"/>
    </row>
    <row r="58" spans="1:17" s="7" customFormat="1" ht="16.5">
      <c r="A58" s="12"/>
      <c r="B58" s="12"/>
      <c r="C58" s="29"/>
      <c r="D58" s="37">
        <f t="shared" si="0"/>
        <v>0</v>
      </c>
      <c r="E58" s="13"/>
      <c r="F58" s="13"/>
      <c r="G58" s="63">
        <f t="shared" si="1"/>
        <v>0</v>
      </c>
      <c r="H58" s="16">
        <f t="shared" si="2"/>
        <v>0</v>
      </c>
      <c r="I58" s="42">
        <f t="shared" si="3"/>
        <v>0</v>
      </c>
      <c r="J58" s="37">
        <f t="shared" si="4"/>
        <v>0</v>
      </c>
      <c r="K58" s="67"/>
      <c r="L58" s="15">
        <f t="shared" si="5"/>
        <v>0</v>
      </c>
      <c r="M58" s="16">
        <f t="shared" si="6"/>
        <v>0</v>
      </c>
      <c r="N58" s="66"/>
      <c r="O58" s="66"/>
      <c r="P58" s="66"/>
      <c r="Q58" s="66"/>
    </row>
    <row r="59" spans="1:17" s="7" customFormat="1" ht="16.5">
      <c r="A59" s="12"/>
      <c r="B59" s="12"/>
      <c r="C59" s="29"/>
      <c r="D59" s="37">
        <f t="shared" si="0"/>
        <v>0</v>
      </c>
      <c r="E59" s="13"/>
      <c r="F59" s="13"/>
      <c r="G59" s="63">
        <f t="shared" si="1"/>
        <v>0</v>
      </c>
      <c r="H59" s="16">
        <f t="shared" si="2"/>
        <v>0</v>
      </c>
      <c r="I59" s="42">
        <f t="shared" si="3"/>
        <v>0</v>
      </c>
      <c r="J59" s="37">
        <f t="shared" si="4"/>
        <v>0</v>
      </c>
      <c r="K59" s="67"/>
      <c r="L59" s="15">
        <f t="shared" si="5"/>
        <v>0</v>
      </c>
      <c r="M59" s="16">
        <f t="shared" si="6"/>
        <v>0</v>
      </c>
      <c r="N59" s="66"/>
      <c r="O59" s="66"/>
      <c r="P59" s="66"/>
      <c r="Q59" s="66"/>
    </row>
    <row r="60" spans="1:17" s="7" customFormat="1" ht="16.5">
      <c r="A60" s="12"/>
      <c r="B60" s="12"/>
      <c r="C60" s="29"/>
      <c r="D60" s="37">
        <f t="shared" si="0"/>
        <v>0</v>
      </c>
      <c r="E60" s="13"/>
      <c r="F60" s="13"/>
      <c r="G60" s="63">
        <f t="shared" si="1"/>
        <v>0</v>
      </c>
      <c r="H60" s="16">
        <f t="shared" si="2"/>
        <v>0</v>
      </c>
      <c r="I60" s="42">
        <f t="shared" si="3"/>
        <v>0</v>
      </c>
      <c r="J60" s="37">
        <f t="shared" si="4"/>
        <v>0</v>
      </c>
      <c r="K60" s="67"/>
      <c r="L60" s="15">
        <f t="shared" si="5"/>
        <v>0</v>
      </c>
      <c r="M60" s="16">
        <f t="shared" si="6"/>
        <v>0</v>
      </c>
      <c r="N60" s="66"/>
      <c r="O60" s="66"/>
      <c r="P60" s="66"/>
      <c r="Q60" s="66"/>
    </row>
    <row r="61" spans="1:17" s="7" customFormat="1" ht="16.5">
      <c r="A61" s="12"/>
      <c r="B61" s="12"/>
      <c r="C61" s="29"/>
      <c r="D61" s="37">
        <f t="shared" si="0"/>
        <v>0</v>
      </c>
      <c r="E61" s="13"/>
      <c r="F61" s="13"/>
      <c r="G61" s="63">
        <f t="shared" si="1"/>
        <v>0</v>
      </c>
      <c r="H61" s="16">
        <f t="shared" si="2"/>
        <v>0</v>
      </c>
      <c r="I61" s="42">
        <f t="shared" si="3"/>
        <v>0</v>
      </c>
      <c r="J61" s="37">
        <f t="shared" si="4"/>
        <v>0</v>
      </c>
      <c r="K61" s="67"/>
      <c r="L61" s="15">
        <f t="shared" si="5"/>
        <v>0</v>
      </c>
      <c r="M61" s="16">
        <f t="shared" si="6"/>
        <v>0</v>
      </c>
      <c r="N61" s="66"/>
      <c r="O61" s="66"/>
      <c r="P61" s="66"/>
      <c r="Q61" s="66"/>
    </row>
    <row r="62" spans="1:17" s="7" customFormat="1" ht="16.5">
      <c r="A62" s="12"/>
      <c r="B62" s="12"/>
      <c r="C62" s="29"/>
      <c r="D62" s="37">
        <f t="shared" si="0"/>
        <v>0</v>
      </c>
      <c r="E62" s="13"/>
      <c r="F62" s="13"/>
      <c r="G62" s="63">
        <f t="shared" si="1"/>
        <v>0</v>
      </c>
      <c r="H62" s="16">
        <f t="shared" si="2"/>
        <v>0</v>
      </c>
      <c r="I62" s="42">
        <f t="shared" si="3"/>
        <v>0</v>
      </c>
      <c r="J62" s="37">
        <f t="shared" si="4"/>
        <v>0</v>
      </c>
      <c r="K62" s="67"/>
      <c r="L62" s="15">
        <f t="shared" si="5"/>
        <v>0</v>
      </c>
      <c r="M62" s="16">
        <f t="shared" si="6"/>
        <v>0</v>
      </c>
      <c r="N62" s="66"/>
      <c r="O62" s="66"/>
      <c r="P62" s="66"/>
      <c r="Q62" s="66"/>
    </row>
    <row r="63" spans="1:17" ht="16.5">
      <c r="A63" s="12"/>
      <c r="B63" s="12"/>
      <c r="C63" s="29"/>
      <c r="D63" s="37">
        <f t="shared" si="0"/>
        <v>0</v>
      </c>
      <c r="E63" s="13"/>
      <c r="F63" s="13"/>
      <c r="G63" s="63">
        <f t="shared" si="1"/>
        <v>0</v>
      </c>
      <c r="H63" s="16">
        <f t="shared" si="2"/>
        <v>0</v>
      </c>
      <c r="I63" s="42">
        <f t="shared" si="3"/>
        <v>0</v>
      </c>
      <c r="J63" s="37">
        <f t="shared" si="4"/>
        <v>0</v>
      </c>
      <c r="K63" s="67"/>
      <c r="L63" s="15">
        <f t="shared" si="5"/>
        <v>0</v>
      </c>
      <c r="M63" s="16">
        <f t="shared" si="6"/>
        <v>0</v>
      </c>
      <c r="N63" s="44"/>
      <c r="O63" s="44"/>
      <c r="P63" s="44"/>
      <c r="Q63" s="44"/>
    </row>
    <row r="64" spans="1:17" ht="16.5">
      <c r="A64" s="12"/>
      <c r="B64" s="12"/>
      <c r="C64" s="29"/>
      <c r="D64" s="37">
        <f t="shared" si="0"/>
        <v>0</v>
      </c>
      <c r="E64" s="13"/>
      <c r="F64" s="13"/>
      <c r="G64" s="63">
        <f t="shared" si="1"/>
        <v>0</v>
      </c>
      <c r="H64" s="16">
        <f t="shared" si="2"/>
        <v>0</v>
      </c>
      <c r="I64" s="42">
        <f t="shared" si="3"/>
        <v>0</v>
      </c>
      <c r="J64" s="37">
        <f t="shared" si="4"/>
        <v>0</v>
      </c>
      <c r="K64" s="67"/>
      <c r="L64" s="15">
        <f t="shared" si="5"/>
        <v>0</v>
      </c>
      <c r="M64" s="16">
        <f t="shared" si="6"/>
        <v>0</v>
      </c>
      <c r="N64" s="44"/>
      <c r="O64" s="44"/>
      <c r="P64" s="44"/>
      <c r="Q64" s="44"/>
    </row>
    <row r="65" spans="1:17" ht="16.5">
      <c r="A65" s="12"/>
      <c r="B65" s="12"/>
      <c r="C65" s="29"/>
      <c r="D65" s="37">
        <f t="shared" si="0"/>
        <v>0</v>
      </c>
      <c r="E65" s="13"/>
      <c r="F65" s="13"/>
      <c r="G65" s="63">
        <f t="shared" si="1"/>
        <v>0</v>
      </c>
      <c r="H65" s="16">
        <f t="shared" si="2"/>
        <v>0</v>
      </c>
      <c r="I65" s="42">
        <f t="shared" si="3"/>
        <v>0</v>
      </c>
      <c r="J65" s="37">
        <f t="shared" si="4"/>
        <v>0</v>
      </c>
      <c r="K65" s="67"/>
      <c r="L65" s="15">
        <f t="shared" si="5"/>
        <v>0</v>
      </c>
      <c r="M65" s="16">
        <f t="shared" si="6"/>
        <v>0</v>
      </c>
      <c r="N65" s="44"/>
      <c r="O65" s="44"/>
      <c r="P65" s="44"/>
      <c r="Q65" s="44"/>
    </row>
    <row r="66" spans="1:17" ht="16.5">
      <c r="A66" s="12"/>
      <c r="B66" s="12"/>
      <c r="C66" s="29"/>
      <c r="D66" s="37">
        <f t="shared" si="0"/>
        <v>0</v>
      </c>
      <c r="E66" s="13"/>
      <c r="F66" s="13"/>
      <c r="G66" s="63">
        <f t="shared" si="1"/>
        <v>0</v>
      </c>
      <c r="H66" s="16">
        <f t="shared" si="2"/>
        <v>0</v>
      </c>
      <c r="I66" s="42">
        <f t="shared" si="3"/>
        <v>0</v>
      </c>
      <c r="J66" s="37">
        <f t="shared" si="4"/>
        <v>0</v>
      </c>
      <c r="K66" s="67"/>
      <c r="L66" s="15">
        <f t="shared" si="5"/>
        <v>0</v>
      </c>
      <c r="M66" s="16">
        <f t="shared" si="6"/>
        <v>0</v>
      </c>
      <c r="N66" s="44"/>
      <c r="O66" s="44"/>
      <c r="P66" s="44"/>
      <c r="Q66" s="44"/>
    </row>
    <row r="67" spans="1:17" ht="16.5">
      <c r="A67" s="12"/>
      <c r="B67" s="12"/>
      <c r="C67" s="29"/>
      <c r="D67" s="37">
        <f t="shared" si="0"/>
        <v>0</v>
      </c>
      <c r="E67" s="13"/>
      <c r="F67" s="13"/>
      <c r="G67" s="63">
        <f t="shared" si="1"/>
        <v>0</v>
      </c>
      <c r="H67" s="16">
        <f t="shared" si="2"/>
        <v>0</v>
      </c>
      <c r="I67" s="42">
        <f t="shared" si="3"/>
        <v>0</v>
      </c>
      <c r="J67" s="37">
        <f t="shared" si="4"/>
        <v>0</v>
      </c>
      <c r="K67" s="67"/>
      <c r="L67" s="15">
        <f t="shared" si="5"/>
        <v>0</v>
      </c>
      <c r="M67" s="16">
        <f t="shared" si="6"/>
        <v>0</v>
      </c>
      <c r="N67" s="44"/>
      <c r="O67" s="44"/>
      <c r="P67" s="44"/>
      <c r="Q67" s="44"/>
    </row>
    <row r="68" spans="1:17" ht="16.5">
      <c r="A68" s="12"/>
      <c r="B68" s="12"/>
      <c r="C68" s="29"/>
      <c r="D68" s="37">
        <f t="shared" si="0"/>
        <v>0</v>
      </c>
      <c r="E68" s="13"/>
      <c r="F68" s="13"/>
      <c r="G68" s="63">
        <f t="shared" si="1"/>
        <v>0</v>
      </c>
      <c r="H68" s="16">
        <f t="shared" si="2"/>
        <v>0</v>
      </c>
      <c r="I68" s="42">
        <f t="shared" si="3"/>
        <v>0</v>
      </c>
      <c r="J68" s="37">
        <f t="shared" si="4"/>
        <v>0</v>
      </c>
      <c r="K68" s="67"/>
      <c r="L68" s="15">
        <f t="shared" si="5"/>
        <v>0</v>
      </c>
      <c r="M68" s="16">
        <f t="shared" si="6"/>
        <v>0</v>
      </c>
      <c r="N68" s="44"/>
      <c r="O68" s="44"/>
      <c r="P68" s="44"/>
      <c r="Q68" s="44"/>
    </row>
    <row r="69" spans="1:17" ht="16.5">
      <c r="A69" s="12"/>
      <c r="B69" s="12"/>
      <c r="C69" s="29"/>
      <c r="D69" s="37">
        <f t="shared" si="0"/>
        <v>0</v>
      </c>
      <c r="E69" s="13"/>
      <c r="F69" s="13"/>
      <c r="G69" s="63">
        <f t="shared" si="1"/>
        <v>0</v>
      </c>
      <c r="H69" s="16">
        <f t="shared" si="2"/>
        <v>0</v>
      </c>
      <c r="I69" s="42">
        <f t="shared" si="3"/>
        <v>0</v>
      </c>
      <c r="J69" s="37">
        <f t="shared" si="4"/>
        <v>0</v>
      </c>
      <c r="K69" s="67"/>
      <c r="L69" s="15">
        <f t="shared" si="5"/>
        <v>0</v>
      </c>
      <c r="M69" s="16">
        <f t="shared" si="6"/>
        <v>0</v>
      </c>
      <c r="N69" s="44"/>
      <c r="O69" s="44"/>
      <c r="P69" s="44"/>
      <c r="Q69" s="44"/>
    </row>
    <row r="70" spans="1:17" ht="16.5">
      <c r="A70" s="12"/>
      <c r="B70" s="12"/>
      <c r="C70" s="29"/>
      <c r="D70" s="37">
        <f t="shared" si="0"/>
        <v>0</v>
      </c>
      <c r="E70" s="13"/>
      <c r="F70" s="13"/>
      <c r="G70" s="63">
        <f t="shared" si="1"/>
        <v>0</v>
      </c>
      <c r="H70" s="16">
        <f t="shared" si="2"/>
        <v>0</v>
      </c>
      <c r="I70" s="42">
        <f t="shared" si="3"/>
        <v>0</v>
      </c>
      <c r="J70" s="37">
        <f t="shared" si="4"/>
        <v>0</v>
      </c>
      <c r="K70" s="67"/>
      <c r="L70" s="15">
        <f t="shared" si="5"/>
        <v>0</v>
      </c>
      <c r="M70" s="16">
        <f t="shared" si="6"/>
        <v>0</v>
      </c>
      <c r="N70" s="44"/>
      <c r="O70" s="44"/>
      <c r="P70" s="44"/>
      <c r="Q70" s="44"/>
    </row>
    <row r="71" spans="1:17" ht="16.5">
      <c r="A71" s="12"/>
      <c r="B71" s="12"/>
      <c r="C71" s="29"/>
      <c r="D71" s="37">
        <f t="shared" si="0"/>
        <v>0</v>
      </c>
      <c r="E71" s="13"/>
      <c r="F71" s="13"/>
      <c r="G71" s="63">
        <f t="shared" si="1"/>
        <v>0</v>
      </c>
      <c r="H71" s="16">
        <f t="shared" si="2"/>
        <v>0</v>
      </c>
      <c r="I71" s="42">
        <f t="shared" si="3"/>
        <v>0</v>
      </c>
      <c r="J71" s="37">
        <f t="shared" si="4"/>
        <v>0</v>
      </c>
      <c r="K71" s="67"/>
      <c r="L71" s="15">
        <f t="shared" si="5"/>
        <v>0</v>
      </c>
      <c r="M71" s="16">
        <f t="shared" si="6"/>
        <v>0</v>
      </c>
      <c r="N71" s="44"/>
      <c r="O71" s="44"/>
      <c r="P71" s="44"/>
      <c r="Q71" s="44"/>
    </row>
    <row r="72" spans="1:17" ht="16.5">
      <c r="A72" s="12"/>
      <c r="B72" s="12"/>
      <c r="C72" s="29"/>
      <c r="D72" s="37">
        <f t="shared" si="0"/>
        <v>0</v>
      </c>
      <c r="E72" s="13"/>
      <c r="F72" s="13"/>
      <c r="G72" s="63">
        <f t="shared" si="1"/>
        <v>0</v>
      </c>
      <c r="H72" s="16">
        <f t="shared" si="2"/>
        <v>0</v>
      </c>
      <c r="I72" s="42">
        <f t="shared" si="3"/>
        <v>0</v>
      </c>
      <c r="J72" s="37">
        <f t="shared" si="4"/>
        <v>0</v>
      </c>
      <c r="K72" s="67"/>
      <c r="L72" s="15">
        <f t="shared" si="5"/>
        <v>0</v>
      </c>
      <c r="M72" s="16">
        <f t="shared" si="6"/>
        <v>0</v>
      </c>
      <c r="N72" s="44"/>
      <c r="O72" s="44"/>
      <c r="P72" s="44"/>
      <c r="Q72" s="44"/>
    </row>
    <row r="73" spans="1:17" ht="16.5">
      <c r="A73" s="12"/>
      <c r="B73" s="12"/>
      <c r="C73" s="29"/>
      <c r="D73" s="37">
        <f t="shared" si="0"/>
        <v>0</v>
      </c>
      <c r="E73" s="13"/>
      <c r="F73" s="13"/>
      <c r="G73" s="63">
        <f t="shared" si="1"/>
        <v>0</v>
      </c>
      <c r="H73" s="16">
        <f t="shared" si="2"/>
        <v>0</v>
      </c>
      <c r="I73" s="42">
        <f t="shared" si="3"/>
        <v>0</v>
      </c>
      <c r="J73" s="37">
        <f t="shared" si="4"/>
        <v>0</v>
      </c>
      <c r="K73" s="67"/>
      <c r="L73" s="15">
        <f t="shared" si="5"/>
        <v>0</v>
      </c>
      <c r="M73" s="16">
        <f t="shared" si="6"/>
        <v>0</v>
      </c>
      <c r="N73" s="44"/>
      <c r="O73" s="44"/>
      <c r="P73" s="44"/>
      <c r="Q73" s="44"/>
    </row>
    <row r="74" spans="1:17" ht="16.5">
      <c r="A74" s="12"/>
      <c r="B74" s="12"/>
      <c r="C74" s="29"/>
      <c r="D74" s="37">
        <f t="shared" si="0"/>
        <v>0</v>
      </c>
      <c r="E74" s="13"/>
      <c r="F74" s="13"/>
      <c r="G74" s="63">
        <f t="shared" si="1"/>
        <v>0</v>
      </c>
      <c r="H74" s="16">
        <f t="shared" si="2"/>
        <v>0</v>
      </c>
      <c r="I74" s="42">
        <f t="shared" si="3"/>
        <v>0</v>
      </c>
      <c r="J74" s="37">
        <f t="shared" si="4"/>
        <v>0</v>
      </c>
      <c r="K74" s="67"/>
      <c r="L74" s="15">
        <f t="shared" si="5"/>
        <v>0</v>
      </c>
      <c r="M74" s="16">
        <f t="shared" si="6"/>
        <v>0</v>
      </c>
      <c r="N74" s="44"/>
      <c r="O74" s="44"/>
      <c r="P74" s="44"/>
      <c r="Q74" s="44"/>
    </row>
    <row r="75" spans="1:17" ht="16.5">
      <c r="A75" s="12"/>
      <c r="B75" s="12"/>
      <c r="C75" s="29"/>
      <c r="D75" s="37">
        <f t="shared" si="0"/>
        <v>0</v>
      </c>
      <c r="E75" s="13"/>
      <c r="F75" s="13"/>
      <c r="G75" s="63">
        <f t="shared" si="1"/>
        <v>0</v>
      </c>
      <c r="H75" s="16">
        <f t="shared" si="2"/>
        <v>0</v>
      </c>
      <c r="I75" s="42">
        <f t="shared" si="3"/>
        <v>0</v>
      </c>
      <c r="J75" s="37">
        <f t="shared" si="4"/>
        <v>0</v>
      </c>
      <c r="K75" s="67"/>
      <c r="L75" s="15">
        <f t="shared" si="5"/>
        <v>0</v>
      </c>
      <c r="M75" s="16">
        <f t="shared" si="6"/>
        <v>0</v>
      </c>
      <c r="N75" s="44"/>
      <c r="O75" s="44"/>
      <c r="P75" s="44"/>
      <c r="Q75" s="44"/>
    </row>
    <row r="76" spans="1:17" ht="16.5">
      <c r="A76" s="12"/>
      <c r="B76" s="12"/>
      <c r="C76" s="29"/>
      <c r="D76" s="37">
        <f t="shared" si="0"/>
        <v>0</v>
      </c>
      <c r="E76" s="13"/>
      <c r="F76" s="13"/>
      <c r="G76" s="63">
        <f t="shared" si="1"/>
        <v>0</v>
      </c>
      <c r="H76" s="16">
        <f t="shared" si="2"/>
        <v>0</v>
      </c>
      <c r="I76" s="42">
        <f t="shared" si="3"/>
        <v>0</v>
      </c>
      <c r="J76" s="37">
        <f t="shared" si="4"/>
        <v>0</v>
      </c>
      <c r="K76" s="67"/>
      <c r="L76" s="15">
        <f t="shared" si="5"/>
        <v>0</v>
      </c>
      <c r="M76" s="16">
        <f t="shared" si="6"/>
        <v>0</v>
      </c>
      <c r="N76" s="44"/>
      <c r="O76" s="44"/>
      <c r="P76" s="44"/>
      <c r="Q76" s="44"/>
    </row>
    <row r="77" spans="1:17" ht="16.5">
      <c r="A77" s="12"/>
      <c r="B77" s="12"/>
      <c r="C77" s="29"/>
      <c r="D77" s="37">
        <f t="shared" ref="D77:D91" si="7">B77-A77</f>
        <v>0</v>
      </c>
      <c r="E77" s="13"/>
      <c r="F77" s="13"/>
      <c r="G77" s="63">
        <f t="shared" si="1"/>
        <v>0</v>
      </c>
      <c r="H77" s="16">
        <f t="shared" si="2"/>
        <v>0</v>
      </c>
      <c r="I77" s="42">
        <f t="shared" si="3"/>
        <v>0</v>
      </c>
      <c r="J77" s="37">
        <f t="shared" si="4"/>
        <v>0</v>
      </c>
      <c r="K77" s="67"/>
      <c r="L77" s="15">
        <f t="shared" si="5"/>
        <v>0</v>
      </c>
      <c r="M77" s="16">
        <f t="shared" si="6"/>
        <v>0</v>
      </c>
      <c r="N77" s="44"/>
      <c r="O77" s="44"/>
      <c r="P77" s="44"/>
      <c r="Q77" s="44"/>
    </row>
    <row r="78" spans="1:17" ht="16.5">
      <c r="A78" s="12"/>
      <c r="B78" s="12"/>
      <c r="C78" s="29"/>
      <c r="D78" s="37">
        <f t="shared" si="7"/>
        <v>0</v>
      </c>
      <c r="E78" s="13"/>
      <c r="F78" s="13"/>
      <c r="G78" s="63">
        <f t="shared" ref="G78:G91" si="8">IF((E78-F78)=0,0,C78/D78/(E78)*1%)</f>
        <v>0</v>
      </c>
      <c r="H78" s="16">
        <f t="shared" ref="H78:H91" si="9">IF(G78&gt;3,3,G78)</f>
        <v>0</v>
      </c>
      <c r="I78" s="42">
        <f t="shared" ref="I78:I91" si="10">D78*(E78-F78)</f>
        <v>0</v>
      </c>
      <c r="J78" s="37">
        <f t="shared" ref="J78:J91" si="11">(F78)*D78</f>
        <v>0</v>
      </c>
      <c r="K78" s="67"/>
      <c r="L78" s="15">
        <f t="shared" ref="L78:L91" si="12">IF(K78="Collecte par l'hébergeur",(C78*$B$8/D78/(E78))*(E78-F78)*D78,0)</f>
        <v>0</v>
      </c>
      <c r="M78" s="16">
        <f t="shared" ref="M78:M91" si="13">IFERROR(IF(K78="Collecte par l'hébergeur",0,(C78*$B$8/D78/(E78))*(E78-F78)*D78),0)</f>
        <v>0</v>
      </c>
      <c r="N78" s="44"/>
      <c r="O78" s="44"/>
      <c r="P78" s="44"/>
      <c r="Q78" s="44"/>
    </row>
    <row r="79" spans="1:17" ht="16.5">
      <c r="A79" s="12"/>
      <c r="B79" s="12"/>
      <c r="C79" s="29"/>
      <c r="D79" s="37">
        <f t="shared" si="7"/>
        <v>0</v>
      </c>
      <c r="E79" s="13"/>
      <c r="F79" s="13"/>
      <c r="G79" s="63">
        <f t="shared" si="8"/>
        <v>0</v>
      </c>
      <c r="H79" s="16">
        <f t="shared" si="9"/>
        <v>0</v>
      </c>
      <c r="I79" s="42">
        <f t="shared" si="10"/>
        <v>0</v>
      </c>
      <c r="J79" s="37">
        <f t="shared" si="11"/>
        <v>0</v>
      </c>
      <c r="K79" s="67"/>
      <c r="L79" s="15">
        <f t="shared" si="12"/>
        <v>0</v>
      </c>
      <c r="M79" s="16">
        <f t="shared" si="13"/>
        <v>0</v>
      </c>
      <c r="N79" s="44"/>
      <c r="O79" s="44"/>
      <c r="P79" s="44"/>
      <c r="Q79" s="44"/>
    </row>
    <row r="80" spans="1:17" ht="16.5">
      <c r="A80" s="12"/>
      <c r="B80" s="12"/>
      <c r="C80" s="29"/>
      <c r="D80" s="37">
        <f t="shared" si="7"/>
        <v>0</v>
      </c>
      <c r="E80" s="13"/>
      <c r="F80" s="13"/>
      <c r="G80" s="63">
        <f t="shared" si="8"/>
        <v>0</v>
      </c>
      <c r="H80" s="16">
        <f t="shared" si="9"/>
        <v>0</v>
      </c>
      <c r="I80" s="42">
        <f t="shared" si="10"/>
        <v>0</v>
      </c>
      <c r="J80" s="37">
        <f t="shared" si="11"/>
        <v>0</v>
      </c>
      <c r="K80" s="67"/>
      <c r="L80" s="15">
        <f t="shared" si="12"/>
        <v>0</v>
      </c>
      <c r="M80" s="16">
        <f t="shared" si="13"/>
        <v>0</v>
      </c>
      <c r="N80" s="44"/>
      <c r="O80" s="44"/>
      <c r="P80" s="44"/>
      <c r="Q80" s="44"/>
    </row>
    <row r="81" spans="1:17" ht="16.5">
      <c r="A81" s="12"/>
      <c r="B81" s="12"/>
      <c r="C81" s="29"/>
      <c r="D81" s="37">
        <f t="shared" si="7"/>
        <v>0</v>
      </c>
      <c r="E81" s="13"/>
      <c r="F81" s="13"/>
      <c r="G81" s="63">
        <f t="shared" si="8"/>
        <v>0</v>
      </c>
      <c r="H81" s="16">
        <f t="shared" si="9"/>
        <v>0</v>
      </c>
      <c r="I81" s="42">
        <f t="shared" si="10"/>
        <v>0</v>
      </c>
      <c r="J81" s="37">
        <f t="shared" si="11"/>
        <v>0</v>
      </c>
      <c r="K81" s="67"/>
      <c r="L81" s="15">
        <f t="shared" si="12"/>
        <v>0</v>
      </c>
      <c r="M81" s="16">
        <f t="shared" si="13"/>
        <v>0</v>
      </c>
      <c r="N81" s="44"/>
      <c r="O81" s="44"/>
      <c r="P81" s="44"/>
      <c r="Q81" s="44"/>
    </row>
    <row r="82" spans="1:17" ht="16.5">
      <c r="A82" s="12"/>
      <c r="B82" s="12"/>
      <c r="C82" s="29"/>
      <c r="D82" s="37">
        <f t="shared" si="7"/>
        <v>0</v>
      </c>
      <c r="E82" s="13"/>
      <c r="F82" s="13"/>
      <c r="G82" s="63">
        <f t="shared" si="8"/>
        <v>0</v>
      </c>
      <c r="H82" s="16">
        <f t="shared" si="9"/>
        <v>0</v>
      </c>
      <c r="I82" s="42">
        <f t="shared" si="10"/>
        <v>0</v>
      </c>
      <c r="J82" s="37">
        <f t="shared" si="11"/>
        <v>0</v>
      </c>
      <c r="K82" s="67"/>
      <c r="L82" s="15">
        <f t="shared" si="12"/>
        <v>0</v>
      </c>
      <c r="M82" s="16">
        <f t="shared" si="13"/>
        <v>0</v>
      </c>
      <c r="N82" s="44"/>
      <c r="O82" s="44"/>
      <c r="P82" s="44"/>
      <c r="Q82" s="44"/>
    </row>
    <row r="83" spans="1:17" ht="16.5">
      <c r="A83" s="12"/>
      <c r="B83" s="12"/>
      <c r="C83" s="29"/>
      <c r="D83" s="37">
        <f t="shared" si="7"/>
        <v>0</v>
      </c>
      <c r="E83" s="13"/>
      <c r="F83" s="13"/>
      <c r="G83" s="63">
        <f t="shared" si="8"/>
        <v>0</v>
      </c>
      <c r="H83" s="16">
        <f t="shared" si="9"/>
        <v>0</v>
      </c>
      <c r="I83" s="42">
        <f t="shared" si="10"/>
        <v>0</v>
      </c>
      <c r="J83" s="37">
        <f t="shared" si="11"/>
        <v>0</v>
      </c>
      <c r="K83" s="67"/>
      <c r="L83" s="15">
        <f t="shared" si="12"/>
        <v>0</v>
      </c>
      <c r="M83" s="16">
        <f t="shared" si="13"/>
        <v>0</v>
      </c>
      <c r="N83" s="44"/>
      <c r="O83" s="44"/>
      <c r="P83" s="44"/>
      <c r="Q83" s="44"/>
    </row>
    <row r="84" spans="1:17" ht="16.5">
      <c r="A84" s="12"/>
      <c r="B84" s="12"/>
      <c r="C84" s="29"/>
      <c r="D84" s="37">
        <f t="shared" si="7"/>
        <v>0</v>
      </c>
      <c r="E84" s="13"/>
      <c r="F84" s="13"/>
      <c r="G84" s="63">
        <f t="shared" si="8"/>
        <v>0</v>
      </c>
      <c r="H84" s="16">
        <f t="shared" si="9"/>
        <v>0</v>
      </c>
      <c r="I84" s="42">
        <f t="shared" si="10"/>
        <v>0</v>
      </c>
      <c r="J84" s="37">
        <f t="shared" si="11"/>
        <v>0</v>
      </c>
      <c r="K84" s="67"/>
      <c r="L84" s="15">
        <f t="shared" si="12"/>
        <v>0</v>
      </c>
      <c r="M84" s="16">
        <f t="shared" si="13"/>
        <v>0</v>
      </c>
      <c r="N84" s="44"/>
      <c r="O84" s="44"/>
      <c r="P84" s="44"/>
      <c r="Q84" s="44"/>
    </row>
    <row r="85" spans="1:17" ht="16.5">
      <c r="A85" s="12"/>
      <c r="B85" s="12"/>
      <c r="C85" s="29"/>
      <c r="D85" s="37">
        <f t="shared" si="7"/>
        <v>0</v>
      </c>
      <c r="E85" s="13"/>
      <c r="F85" s="13"/>
      <c r="G85" s="63">
        <f t="shared" si="8"/>
        <v>0</v>
      </c>
      <c r="H85" s="16">
        <f t="shared" si="9"/>
        <v>0</v>
      </c>
      <c r="I85" s="42">
        <f t="shared" si="10"/>
        <v>0</v>
      </c>
      <c r="J85" s="37">
        <f t="shared" si="11"/>
        <v>0</v>
      </c>
      <c r="K85" s="67"/>
      <c r="L85" s="15">
        <f t="shared" si="12"/>
        <v>0</v>
      </c>
      <c r="M85" s="16">
        <f t="shared" si="13"/>
        <v>0</v>
      </c>
      <c r="N85" s="44"/>
      <c r="O85" s="44"/>
      <c r="P85" s="44"/>
      <c r="Q85" s="44"/>
    </row>
    <row r="86" spans="1:17" ht="16.5">
      <c r="A86" s="12"/>
      <c r="B86" s="12"/>
      <c r="C86" s="29"/>
      <c r="D86" s="37">
        <f t="shared" si="7"/>
        <v>0</v>
      </c>
      <c r="E86" s="13"/>
      <c r="F86" s="13"/>
      <c r="G86" s="63">
        <f t="shared" si="8"/>
        <v>0</v>
      </c>
      <c r="H86" s="16">
        <f t="shared" si="9"/>
        <v>0</v>
      </c>
      <c r="I86" s="42">
        <f t="shared" si="10"/>
        <v>0</v>
      </c>
      <c r="J86" s="37">
        <f t="shared" si="11"/>
        <v>0</v>
      </c>
      <c r="K86" s="67"/>
      <c r="L86" s="15">
        <f t="shared" si="12"/>
        <v>0</v>
      </c>
      <c r="M86" s="16">
        <f t="shared" si="13"/>
        <v>0</v>
      </c>
      <c r="N86" s="44"/>
      <c r="O86" s="44"/>
      <c r="P86" s="44"/>
      <c r="Q86" s="44"/>
    </row>
    <row r="87" spans="1:17" ht="16.5">
      <c r="A87" s="12"/>
      <c r="B87" s="12"/>
      <c r="C87" s="29"/>
      <c r="D87" s="37">
        <f t="shared" si="7"/>
        <v>0</v>
      </c>
      <c r="E87" s="13"/>
      <c r="F87" s="13"/>
      <c r="G87" s="63">
        <f t="shared" si="8"/>
        <v>0</v>
      </c>
      <c r="H87" s="16">
        <f t="shared" si="9"/>
        <v>0</v>
      </c>
      <c r="I87" s="42">
        <f t="shared" si="10"/>
        <v>0</v>
      </c>
      <c r="J87" s="37">
        <f t="shared" si="11"/>
        <v>0</v>
      </c>
      <c r="K87" s="67"/>
      <c r="L87" s="15">
        <f t="shared" si="12"/>
        <v>0</v>
      </c>
      <c r="M87" s="16">
        <f t="shared" si="13"/>
        <v>0</v>
      </c>
      <c r="N87" s="44"/>
      <c r="O87" s="44"/>
      <c r="P87" s="44"/>
      <c r="Q87" s="44"/>
    </row>
    <row r="88" spans="1:17" ht="16.5">
      <c r="A88" s="12"/>
      <c r="B88" s="12"/>
      <c r="C88" s="29"/>
      <c r="D88" s="37">
        <f t="shared" si="7"/>
        <v>0</v>
      </c>
      <c r="E88" s="13"/>
      <c r="F88" s="13"/>
      <c r="G88" s="63">
        <f t="shared" si="8"/>
        <v>0</v>
      </c>
      <c r="H88" s="16">
        <f t="shared" si="9"/>
        <v>0</v>
      </c>
      <c r="I88" s="42">
        <f t="shared" si="10"/>
        <v>0</v>
      </c>
      <c r="J88" s="37">
        <f t="shared" si="11"/>
        <v>0</v>
      </c>
      <c r="K88" s="67"/>
      <c r="L88" s="15">
        <f t="shared" si="12"/>
        <v>0</v>
      </c>
      <c r="M88" s="16">
        <f t="shared" si="13"/>
        <v>0</v>
      </c>
      <c r="N88" s="44"/>
      <c r="O88" s="44"/>
      <c r="P88" s="44"/>
      <c r="Q88" s="44"/>
    </row>
    <row r="89" spans="1:17" ht="16.5">
      <c r="A89" s="12"/>
      <c r="B89" s="12"/>
      <c r="C89" s="29"/>
      <c r="D89" s="37">
        <f t="shared" si="7"/>
        <v>0</v>
      </c>
      <c r="E89" s="13"/>
      <c r="F89" s="13"/>
      <c r="G89" s="63">
        <f t="shared" si="8"/>
        <v>0</v>
      </c>
      <c r="H89" s="16">
        <f t="shared" si="9"/>
        <v>0</v>
      </c>
      <c r="I89" s="42">
        <f t="shared" si="10"/>
        <v>0</v>
      </c>
      <c r="J89" s="37">
        <f t="shared" si="11"/>
        <v>0</v>
      </c>
      <c r="K89" s="67"/>
      <c r="L89" s="15">
        <f t="shared" si="12"/>
        <v>0</v>
      </c>
      <c r="M89" s="16">
        <f t="shared" si="13"/>
        <v>0</v>
      </c>
      <c r="N89" s="44"/>
      <c r="O89" s="44"/>
      <c r="P89" s="44"/>
      <c r="Q89" s="44"/>
    </row>
    <row r="90" spans="1:17" ht="16.5">
      <c r="A90" s="12"/>
      <c r="B90" s="12"/>
      <c r="C90" s="29"/>
      <c r="D90" s="37">
        <f t="shared" si="7"/>
        <v>0</v>
      </c>
      <c r="E90" s="13"/>
      <c r="F90" s="13"/>
      <c r="G90" s="63">
        <f t="shared" si="8"/>
        <v>0</v>
      </c>
      <c r="H90" s="16">
        <f t="shared" si="9"/>
        <v>0</v>
      </c>
      <c r="I90" s="42">
        <f t="shared" si="10"/>
        <v>0</v>
      </c>
      <c r="J90" s="37">
        <f t="shared" si="11"/>
        <v>0</v>
      </c>
      <c r="K90" s="67"/>
      <c r="L90" s="15">
        <f t="shared" si="12"/>
        <v>0</v>
      </c>
      <c r="M90" s="16">
        <f t="shared" si="13"/>
        <v>0</v>
      </c>
      <c r="N90" s="44"/>
      <c r="O90" s="44"/>
      <c r="P90" s="44"/>
      <c r="Q90" s="44"/>
    </row>
    <row r="91" spans="1:17" ht="16.5">
      <c r="A91" s="12"/>
      <c r="B91" s="12"/>
      <c r="C91" s="29"/>
      <c r="D91" s="37">
        <f t="shared" si="7"/>
        <v>0</v>
      </c>
      <c r="E91" s="13"/>
      <c r="F91" s="13"/>
      <c r="G91" s="63">
        <f t="shared" si="8"/>
        <v>0</v>
      </c>
      <c r="H91" s="16">
        <f t="shared" si="9"/>
        <v>0</v>
      </c>
      <c r="I91" s="42">
        <f t="shared" si="10"/>
        <v>0</v>
      </c>
      <c r="J91" s="37">
        <f t="shared" si="11"/>
        <v>0</v>
      </c>
      <c r="K91" s="67"/>
      <c r="L91" s="15">
        <f t="shared" si="12"/>
        <v>0</v>
      </c>
      <c r="M91" s="16">
        <f t="shared" si="13"/>
        <v>0</v>
      </c>
      <c r="N91" s="44"/>
      <c r="O91" s="44"/>
      <c r="P91" s="44"/>
      <c r="Q91" s="44"/>
    </row>
  </sheetData>
  <sheetProtection sheet="1" objects="1" scenarios="1"/>
  <mergeCells count="16">
    <mergeCell ref="O15:P15"/>
    <mergeCell ref="O16:P16"/>
    <mergeCell ref="O17:Q17"/>
    <mergeCell ref="O28:O29"/>
    <mergeCell ref="B8:C8"/>
    <mergeCell ref="B9:C9"/>
    <mergeCell ref="A11:Q11"/>
    <mergeCell ref="O12:Q12"/>
    <mergeCell ref="O13:Q13"/>
    <mergeCell ref="O14:P14"/>
    <mergeCell ref="E7:F7"/>
    <mergeCell ref="G1:J1"/>
    <mergeCell ref="B2:M2"/>
    <mergeCell ref="B3:M3"/>
    <mergeCell ref="B4:M4"/>
    <mergeCell ref="B5:M5"/>
  </mergeCells>
  <dataValidations count="1">
    <dataValidation type="list" allowBlank="1" showInputMessage="1" showErrorMessage="1" prompt="Sélectionnez une plateforme ou l'hébergeur" sqref="K13:K91" xr:uid="{91DE037A-473E-450D-99C7-429592572FBB}">
      <formula1>"Collecte par l'hébergeur,Air BnB,Abritel,Gîte de France,Booking,VRBO,Le Bon Coin"</formula1>
    </dataValidation>
  </dataValidations>
  <pageMargins left="0.19685039370078741" right="0.19685039370078741" top="0.39370078740157483" bottom="0.39370078740157483" header="0.19685039370078741" footer="0.19685039370078741"/>
  <pageSetup paperSize="9" scale="56" fitToHeight="0" orientation="landscape" r:id="rId1"/>
  <headerFooter>
    <oddHeader>&amp;C&amp;A 2022</oddHeader>
    <oddFooter>Page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329A8-2BDB-4CBC-BE2C-BE57B18A05A8}">
  <dimension ref="A1:R91"/>
  <sheetViews>
    <sheetView showGridLines="0" topLeftCell="A2" zoomScale="80" zoomScaleNormal="80" workbookViewId="0">
      <selection activeCell="B2" sqref="B2:M2"/>
    </sheetView>
  </sheetViews>
  <sheetFormatPr baseColWidth="10" defaultColWidth="11.5703125" defaultRowHeight="14.25"/>
  <cols>
    <col min="1" max="1" width="26" style="2" customWidth="1"/>
    <col min="2" max="2" width="19.28515625" style="2" customWidth="1"/>
    <col min="3" max="3" width="12.85546875" style="2" customWidth="1"/>
    <col min="4" max="4" width="8.28515625" style="2" customWidth="1"/>
    <col min="5" max="5" width="11.7109375" style="2" customWidth="1"/>
    <col min="6" max="7" width="12" style="2" customWidth="1"/>
    <col min="8" max="8" width="14.42578125" style="2" customWidth="1"/>
    <col min="9" max="9" width="12" style="2" customWidth="1"/>
    <col min="10" max="10" width="12.140625" style="2" customWidth="1"/>
    <col min="11" max="11" width="28" style="2" customWidth="1"/>
    <col min="12" max="12" width="12" style="2" customWidth="1"/>
    <col min="13" max="13" width="12.140625" style="2" customWidth="1"/>
    <col min="14" max="14" width="3.28515625" style="2" customWidth="1"/>
    <col min="15" max="15" width="19.42578125" style="2" customWidth="1"/>
    <col min="16" max="16" width="29" style="2" customWidth="1"/>
    <col min="17" max="17" width="11.140625" style="2" customWidth="1"/>
    <col min="18" max="16384" width="11.5703125" style="2"/>
  </cols>
  <sheetData>
    <row r="1" spans="1:18" s="1" customFormat="1" ht="13.9" customHeight="1" thickBot="1">
      <c r="A1" s="43"/>
      <c r="B1" s="43"/>
      <c r="C1" s="43"/>
      <c r="D1" s="43"/>
      <c r="E1" s="43"/>
      <c r="F1" s="43"/>
      <c r="G1" s="72"/>
      <c r="H1" s="72"/>
      <c r="I1" s="72"/>
      <c r="J1" s="72"/>
      <c r="K1" s="43"/>
      <c r="L1" s="43"/>
      <c r="M1" s="43"/>
      <c r="N1" s="43"/>
      <c r="O1" s="44"/>
      <c r="P1" s="44"/>
      <c r="Q1" s="44"/>
      <c r="R1" s="2"/>
    </row>
    <row r="2" spans="1:18" s="1" customFormat="1" ht="18" customHeight="1">
      <c r="A2" s="45" t="s">
        <v>14</v>
      </c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46"/>
      <c r="O2" s="46"/>
      <c r="P2" s="46"/>
      <c r="Q2" s="46"/>
      <c r="R2" s="2"/>
    </row>
    <row r="3" spans="1:18" s="1" customFormat="1" ht="18" customHeight="1">
      <c r="A3" s="47" t="s">
        <v>1</v>
      </c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  <c r="N3" s="46"/>
      <c r="O3" s="46"/>
      <c r="P3" s="46"/>
      <c r="Q3" s="46"/>
      <c r="R3" s="2"/>
    </row>
    <row r="4" spans="1:18" s="3" customFormat="1" ht="18" customHeight="1">
      <c r="A4" s="47" t="s">
        <v>0</v>
      </c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9"/>
      <c r="N4" s="46"/>
      <c r="O4" s="46"/>
      <c r="P4" s="46"/>
      <c r="Q4" s="46"/>
      <c r="R4" s="4"/>
    </row>
    <row r="5" spans="1:18" s="3" customFormat="1" ht="18" customHeight="1" thickBot="1">
      <c r="A5" s="48" t="s">
        <v>3</v>
      </c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  <c r="N5" s="46"/>
      <c r="O5" s="46"/>
      <c r="P5" s="46"/>
      <c r="Q5" s="46"/>
      <c r="R5" s="4"/>
    </row>
    <row r="6" spans="1:18" s="3" customFormat="1" ht="18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"/>
    </row>
    <row r="7" spans="1:18" s="3" customFormat="1" ht="17.25" thickBot="1">
      <c r="A7" s="50"/>
      <c r="B7" s="50"/>
      <c r="C7" s="50"/>
      <c r="D7" s="49"/>
      <c r="E7" s="90"/>
      <c r="F7" s="90"/>
      <c r="G7" s="51"/>
      <c r="H7" s="51"/>
      <c r="I7" s="51"/>
      <c r="J7" s="51"/>
      <c r="K7" s="49"/>
      <c r="L7" s="49"/>
      <c r="M7" s="52"/>
      <c r="N7" s="52"/>
      <c r="O7" s="52"/>
      <c r="P7" s="53"/>
      <c r="Q7" s="52"/>
      <c r="R7" s="4"/>
    </row>
    <row r="8" spans="1:18" s="3" customFormat="1" ht="17.25" thickBot="1">
      <c r="A8" s="24" t="s">
        <v>27</v>
      </c>
      <c r="B8" s="103">
        <v>0.01</v>
      </c>
      <c r="C8" s="104"/>
      <c r="D8" s="54"/>
      <c r="E8" s="54"/>
      <c r="F8" s="54"/>
      <c r="G8" s="49"/>
      <c r="H8" s="49"/>
      <c r="I8" s="49"/>
      <c r="J8" s="51"/>
      <c r="K8" s="49"/>
      <c r="L8" s="49"/>
      <c r="M8" s="52"/>
      <c r="N8" s="52"/>
      <c r="O8" s="52"/>
      <c r="P8" s="53"/>
      <c r="Q8" s="52"/>
      <c r="R8" s="4"/>
    </row>
    <row r="9" spans="1:18" s="1" customFormat="1" ht="17.25" thickBot="1">
      <c r="A9" s="25" t="s">
        <v>25</v>
      </c>
      <c r="B9" s="105" t="s">
        <v>28</v>
      </c>
      <c r="C9" s="106"/>
      <c r="D9" s="54"/>
      <c r="E9" s="54"/>
      <c r="F9" s="54"/>
      <c r="G9" s="43"/>
      <c r="H9" s="43"/>
      <c r="I9" s="43"/>
      <c r="J9" s="51"/>
      <c r="K9" s="43"/>
      <c r="L9" s="43"/>
      <c r="M9" s="55"/>
      <c r="N9" s="55"/>
      <c r="O9" s="55"/>
      <c r="P9" s="56"/>
      <c r="Q9" s="55"/>
      <c r="R9" s="2"/>
    </row>
    <row r="10" spans="1:18" s="1" customFormat="1" ht="17.25" thickBot="1">
      <c r="A10" s="51"/>
      <c r="B10" s="51"/>
      <c r="C10" s="51"/>
      <c r="D10" s="51"/>
      <c r="E10" s="51"/>
      <c r="F10" s="51"/>
      <c r="G10" s="57"/>
      <c r="H10" s="57"/>
      <c r="I10" s="57"/>
      <c r="J10" s="57"/>
      <c r="K10" s="58"/>
      <c r="L10" s="59"/>
      <c r="M10" s="55"/>
      <c r="N10" s="55"/>
      <c r="O10" s="57"/>
      <c r="P10" s="55"/>
      <c r="Q10" s="55"/>
      <c r="R10" s="2"/>
    </row>
    <row r="11" spans="1:18" s="1" customFormat="1" ht="23.25" thickBot="1">
      <c r="A11" s="75" t="s">
        <v>26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  <c r="R11" s="2"/>
    </row>
    <row r="12" spans="1:18" s="5" customFormat="1" ht="64.150000000000006" customHeight="1" thickBot="1">
      <c r="A12" s="60" t="s">
        <v>15</v>
      </c>
      <c r="B12" s="60" t="s">
        <v>16</v>
      </c>
      <c r="C12" s="61" t="s">
        <v>33</v>
      </c>
      <c r="D12" s="23" t="s">
        <v>6</v>
      </c>
      <c r="E12" s="28" t="s">
        <v>10</v>
      </c>
      <c r="F12" s="60" t="s">
        <v>31</v>
      </c>
      <c r="G12" s="38" t="s">
        <v>32</v>
      </c>
      <c r="H12" s="38" t="s">
        <v>29</v>
      </c>
      <c r="I12" s="39" t="s">
        <v>7</v>
      </c>
      <c r="J12" s="23" t="s">
        <v>8</v>
      </c>
      <c r="K12" s="40" t="s">
        <v>13</v>
      </c>
      <c r="L12" s="22" t="s">
        <v>12</v>
      </c>
      <c r="M12" s="23" t="s">
        <v>9</v>
      </c>
      <c r="N12" s="62"/>
      <c r="O12" s="85" t="s">
        <v>2</v>
      </c>
      <c r="P12" s="86"/>
      <c r="Q12" s="87"/>
    </row>
    <row r="13" spans="1:18" s="6" customFormat="1" ht="18" thickBot="1">
      <c r="A13" s="12"/>
      <c r="B13" s="12"/>
      <c r="C13" s="29"/>
      <c r="D13" s="37">
        <f t="shared" ref="D13:D76" si="0">B13-A13</f>
        <v>0</v>
      </c>
      <c r="E13" s="13"/>
      <c r="F13" s="13"/>
      <c r="G13" s="63">
        <f>IF((E13-F13)=0,0,C13/D13/(E13)*1%)</f>
        <v>0</v>
      </c>
      <c r="H13" s="16">
        <f>IF(G13&gt;3,3,G13)</f>
        <v>0</v>
      </c>
      <c r="I13" s="42">
        <f>D13*(E13-F13)</f>
        <v>0</v>
      </c>
      <c r="J13" s="37">
        <f>(F13)*D13</f>
        <v>0</v>
      </c>
      <c r="K13" s="67"/>
      <c r="L13" s="15">
        <f>IF(K13="Collecte par l'hébergeur",(C13*$B$8/D13/(E13))*(E13-F13)*D13,0)</f>
        <v>0</v>
      </c>
      <c r="M13" s="16">
        <f>IFERROR(IF(K13="Collecte par l'hébergeur",0,(C13*$B$8/D13/(E13))*(E13-F13)*D13),0)</f>
        <v>0</v>
      </c>
      <c r="N13" s="64"/>
      <c r="O13" s="82" t="s">
        <v>11</v>
      </c>
      <c r="P13" s="83"/>
      <c r="Q13" s="84"/>
    </row>
    <row r="14" spans="1:18" s="6" customFormat="1" ht="17.25">
      <c r="A14" s="11"/>
      <c r="B14" s="11"/>
      <c r="C14" s="29"/>
      <c r="D14" s="37">
        <f t="shared" si="0"/>
        <v>0</v>
      </c>
      <c r="E14" s="13"/>
      <c r="F14" s="13"/>
      <c r="G14" s="63">
        <f t="shared" ref="G14:G77" si="1">IF((E14-F14)=0,0,C14/D14/(E14)*1%)</f>
        <v>0</v>
      </c>
      <c r="H14" s="16">
        <f t="shared" ref="H14:H77" si="2">IF(G14&gt;3,3,G14)</f>
        <v>0</v>
      </c>
      <c r="I14" s="42">
        <f t="shared" ref="I14:I77" si="3">D14*(E14-F14)</f>
        <v>0</v>
      </c>
      <c r="J14" s="37">
        <f t="shared" ref="J14:J77" si="4">(F14)*D14</f>
        <v>0</v>
      </c>
      <c r="K14" s="67"/>
      <c r="L14" s="15">
        <f t="shared" ref="L14:L77" si="5">IF(K14="Collecte par l'hébergeur",(C14*$B$8/D14/(E14))*(E14-F14)*D14,0)</f>
        <v>0</v>
      </c>
      <c r="M14" s="16">
        <f t="shared" ref="M14:M77" si="6">IFERROR(IF(K14="Collecte par l'hébergeur",0,(C14*$B$8/D14/(E14))*(E14-F14)*D14),0)</f>
        <v>0</v>
      </c>
      <c r="N14" s="26"/>
      <c r="O14" s="78" t="s">
        <v>4</v>
      </c>
      <c r="P14" s="79"/>
      <c r="Q14" s="14">
        <f>SUM(L13:L91)</f>
        <v>0</v>
      </c>
    </row>
    <row r="15" spans="1:18" s="6" customFormat="1" ht="17.25">
      <c r="A15" s="11"/>
      <c r="B15" s="11"/>
      <c r="C15" s="29"/>
      <c r="D15" s="37">
        <f t="shared" si="0"/>
        <v>0</v>
      </c>
      <c r="E15" s="13"/>
      <c r="F15" s="13"/>
      <c r="G15" s="63">
        <f t="shared" si="1"/>
        <v>0</v>
      </c>
      <c r="H15" s="16">
        <f t="shared" si="2"/>
        <v>0</v>
      </c>
      <c r="I15" s="42">
        <f t="shared" si="3"/>
        <v>0</v>
      </c>
      <c r="J15" s="37">
        <f t="shared" si="4"/>
        <v>0</v>
      </c>
      <c r="K15" s="67"/>
      <c r="L15" s="15">
        <f t="shared" si="5"/>
        <v>0</v>
      </c>
      <c r="M15" s="16">
        <f t="shared" si="6"/>
        <v>0</v>
      </c>
      <c r="N15" s="26"/>
      <c r="O15" s="88" t="s">
        <v>30</v>
      </c>
      <c r="P15" s="89"/>
      <c r="Q15" s="41">
        <f>SUMIF(K13:K91,"Collecte par l'hébergeur",E13:E91)</f>
        <v>0</v>
      </c>
    </row>
    <row r="16" spans="1:18" s="6" customFormat="1" ht="18" thickBot="1">
      <c r="A16" s="11"/>
      <c r="B16" s="11"/>
      <c r="C16" s="29"/>
      <c r="D16" s="37">
        <f t="shared" si="0"/>
        <v>0</v>
      </c>
      <c r="E16" s="13"/>
      <c r="F16" s="13"/>
      <c r="G16" s="63">
        <f t="shared" si="1"/>
        <v>0</v>
      </c>
      <c r="H16" s="16">
        <f t="shared" si="2"/>
        <v>0</v>
      </c>
      <c r="I16" s="42">
        <f t="shared" si="3"/>
        <v>0</v>
      </c>
      <c r="J16" s="37">
        <f t="shared" si="4"/>
        <v>0</v>
      </c>
      <c r="K16" s="67"/>
      <c r="L16" s="15">
        <f t="shared" si="5"/>
        <v>0</v>
      </c>
      <c r="M16" s="16">
        <f t="shared" si="6"/>
        <v>0</v>
      </c>
      <c r="N16" s="26"/>
      <c r="O16" s="80" t="s">
        <v>31</v>
      </c>
      <c r="P16" s="81"/>
      <c r="Q16" s="41">
        <f>SUMIF(K13:K91,"Collecte par l'hébergeur",F13:F91)</f>
        <v>0</v>
      </c>
    </row>
    <row r="17" spans="1:17" s="6" customFormat="1" ht="18" thickBot="1">
      <c r="A17" s="11"/>
      <c r="B17" s="11"/>
      <c r="C17" s="29"/>
      <c r="D17" s="37">
        <f t="shared" si="0"/>
        <v>0</v>
      </c>
      <c r="E17" s="13"/>
      <c r="F17" s="13"/>
      <c r="G17" s="63">
        <f t="shared" si="1"/>
        <v>0</v>
      </c>
      <c r="H17" s="16">
        <f t="shared" si="2"/>
        <v>0</v>
      </c>
      <c r="I17" s="42">
        <f t="shared" si="3"/>
        <v>0</v>
      </c>
      <c r="J17" s="37">
        <f t="shared" si="4"/>
        <v>0</v>
      </c>
      <c r="K17" s="67"/>
      <c r="L17" s="15">
        <f t="shared" si="5"/>
        <v>0</v>
      </c>
      <c r="M17" s="16">
        <f t="shared" si="6"/>
        <v>0</v>
      </c>
      <c r="N17" s="26"/>
      <c r="O17" s="100" t="s">
        <v>20</v>
      </c>
      <c r="P17" s="101"/>
      <c r="Q17" s="102"/>
    </row>
    <row r="18" spans="1:17" s="6" customFormat="1" ht="17.25">
      <c r="A18" s="11"/>
      <c r="B18" s="11"/>
      <c r="C18" s="29"/>
      <c r="D18" s="37">
        <f t="shared" si="0"/>
        <v>0</v>
      </c>
      <c r="E18" s="13"/>
      <c r="F18" s="13"/>
      <c r="G18" s="63">
        <f t="shared" si="1"/>
        <v>0</v>
      </c>
      <c r="H18" s="16">
        <f t="shared" si="2"/>
        <v>0</v>
      </c>
      <c r="I18" s="42">
        <f t="shared" si="3"/>
        <v>0</v>
      </c>
      <c r="J18" s="37">
        <f t="shared" si="4"/>
        <v>0</v>
      </c>
      <c r="K18" s="67"/>
      <c r="L18" s="15">
        <f t="shared" si="5"/>
        <v>0</v>
      </c>
      <c r="M18" s="16">
        <f t="shared" si="6"/>
        <v>0</v>
      </c>
      <c r="N18" s="26"/>
      <c r="O18" s="33" t="s">
        <v>17</v>
      </c>
      <c r="P18" s="8" t="s">
        <v>24</v>
      </c>
      <c r="Q18" s="17">
        <f>SUMIF(K13:K91,"Air BnB",I13:I91)</f>
        <v>0</v>
      </c>
    </row>
    <row r="19" spans="1:17" s="6" customFormat="1" ht="18" thickBot="1">
      <c r="A19" s="11"/>
      <c r="B19" s="11"/>
      <c r="C19" s="29"/>
      <c r="D19" s="37">
        <f t="shared" si="0"/>
        <v>0</v>
      </c>
      <c r="E19" s="13"/>
      <c r="F19" s="13"/>
      <c r="G19" s="63">
        <f t="shared" si="1"/>
        <v>0</v>
      </c>
      <c r="H19" s="16">
        <f t="shared" si="2"/>
        <v>0</v>
      </c>
      <c r="I19" s="42">
        <f t="shared" si="3"/>
        <v>0</v>
      </c>
      <c r="J19" s="37">
        <f t="shared" si="4"/>
        <v>0</v>
      </c>
      <c r="K19" s="67"/>
      <c r="L19" s="15">
        <f t="shared" si="5"/>
        <v>0</v>
      </c>
      <c r="M19" s="16">
        <f t="shared" si="6"/>
        <v>0</v>
      </c>
      <c r="N19" s="26"/>
      <c r="O19" s="34"/>
      <c r="P19" s="9" t="s">
        <v>5</v>
      </c>
      <c r="Q19" s="18">
        <f>SUMIF(K13:K91,"Air BnB",M13:M91)</f>
        <v>0</v>
      </c>
    </row>
    <row r="20" spans="1:17" s="6" customFormat="1" ht="17.25">
      <c r="A20" s="11"/>
      <c r="B20" s="11"/>
      <c r="C20" s="29"/>
      <c r="D20" s="37">
        <f t="shared" si="0"/>
        <v>0</v>
      </c>
      <c r="E20" s="13"/>
      <c r="F20" s="13"/>
      <c r="G20" s="63">
        <f t="shared" si="1"/>
        <v>0</v>
      </c>
      <c r="H20" s="16">
        <f t="shared" si="2"/>
        <v>0</v>
      </c>
      <c r="I20" s="42">
        <f t="shared" si="3"/>
        <v>0</v>
      </c>
      <c r="J20" s="37">
        <f t="shared" si="4"/>
        <v>0</v>
      </c>
      <c r="K20" s="67"/>
      <c r="L20" s="15">
        <f t="shared" si="5"/>
        <v>0</v>
      </c>
      <c r="M20" s="16">
        <f t="shared" si="6"/>
        <v>0</v>
      </c>
      <c r="N20" s="26"/>
      <c r="O20" s="33" t="s">
        <v>21</v>
      </c>
      <c r="P20" s="8" t="s">
        <v>24</v>
      </c>
      <c r="Q20" s="17">
        <f>SUMIF(K13:K91,"Abritel",I13:I91)</f>
        <v>0</v>
      </c>
    </row>
    <row r="21" spans="1:17" s="6" customFormat="1" ht="18" thickBot="1">
      <c r="A21" s="12"/>
      <c r="B21" s="12"/>
      <c r="C21" s="29"/>
      <c r="D21" s="37">
        <f t="shared" si="0"/>
        <v>0</v>
      </c>
      <c r="E21" s="13"/>
      <c r="F21" s="13"/>
      <c r="G21" s="63">
        <f t="shared" si="1"/>
        <v>0</v>
      </c>
      <c r="H21" s="16">
        <f t="shared" si="2"/>
        <v>0</v>
      </c>
      <c r="I21" s="42">
        <f t="shared" si="3"/>
        <v>0</v>
      </c>
      <c r="J21" s="37">
        <f t="shared" si="4"/>
        <v>0</v>
      </c>
      <c r="K21" s="67"/>
      <c r="L21" s="15">
        <f t="shared" si="5"/>
        <v>0</v>
      </c>
      <c r="M21" s="16">
        <f t="shared" si="6"/>
        <v>0</v>
      </c>
      <c r="N21" s="26"/>
      <c r="O21" s="34"/>
      <c r="P21" s="9" t="s">
        <v>5</v>
      </c>
      <c r="Q21" s="18">
        <f>SUMIF(K13:K91,"Abritel",M13:M91)</f>
        <v>0</v>
      </c>
    </row>
    <row r="22" spans="1:17" s="6" customFormat="1" ht="17.25">
      <c r="A22" s="12"/>
      <c r="B22" s="12"/>
      <c r="C22" s="29"/>
      <c r="D22" s="37">
        <f t="shared" si="0"/>
        <v>0</v>
      </c>
      <c r="E22" s="13"/>
      <c r="F22" s="13"/>
      <c r="G22" s="63">
        <f t="shared" si="1"/>
        <v>0</v>
      </c>
      <c r="H22" s="16">
        <f t="shared" si="2"/>
        <v>0</v>
      </c>
      <c r="I22" s="42">
        <f t="shared" si="3"/>
        <v>0</v>
      </c>
      <c r="J22" s="37">
        <f t="shared" si="4"/>
        <v>0</v>
      </c>
      <c r="K22" s="67"/>
      <c r="L22" s="15">
        <f t="shared" si="5"/>
        <v>0</v>
      </c>
      <c r="M22" s="16">
        <f t="shared" si="6"/>
        <v>0</v>
      </c>
      <c r="N22" s="26"/>
      <c r="O22" s="35" t="s">
        <v>22</v>
      </c>
      <c r="P22" s="8" t="s">
        <v>24</v>
      </c>
      <c r="Q22" s="17">
        <f>SUMIF(K13:K91,"Gîte de France",I13:I91)</f>
        <v>0</v>
      </c>
    </row>
    <row r="23" spans="1:17" s="6" customFormat="1" ht="18" thickBot="1">
      <c r="A23" s="12"/>
      <c r="B23" s="12"/>
      <c r="C23" s="29"/>
      <c r="D23" s="37">
        <f t="shared" si="0"/>
        <v>0</v>
      </c>
      <c r="E23" s="13"/>
      <c r="F23" s="13"/>
      <c r="G23" s="63">
        <f t="shared" si="1"/>
        <v>0</v>
      </c>
      <c r="H23" s="16">
        <f t="shared" si="2"/>
        <v>0</v>
      </c>
      <c r="I23" s="42">
        <f t="shared" si="3"/>
        <v>0</v>
      </c>
      <c r="J23" s="37">
        <f t="shared" si="4"/>
        <v>0</v>
      </c>
      <c r="K23" s="67"/>
      <c r="L23" s="15">
        <f t="shared" si="5"/>
        <v>0</v>
      </c>
      <c r="M23" s="16">
        <f t="shared" si="6"/>
        <v>0</v>
      </c>
      <c r="N23" s="26"/>
      <c r="O23" s="32"/>
      <c r="P23" s="10" t="s">
        <v>5</v>
      </c>
      <c r="Q23" s="19">
        <f>SUMIF(K13:K91,"Gîte de France",M13:M91)</f>
        <v>0</v>
      </c>
    </row>
    <row r="24" spans="1:17" s="6" customFormat="1" ht="17.25">
      <c r="A24" s="12"/>
      <c r="B24" s="12"/>
      <c r="C24" s="29"/>
      <c r="D24" s="37">
        <f t="shared" si="0"/>
        <v>0</v>
      </c>
      <c r="E24" s="13"/>
      <c r="F24" s="13"/>
      <c r="G24" s="63">
        <f t="shared" si="1"/>
        <v>0</v>
      </c>
      <c r="H24" s="16">
        <f t="shared" si="2"/>
        <v>0</v>
      </c>
      <c r="I24" s="42">
        <f t="shared" si="3"/>
        <v>0</v>
      </c>
      <c r="J24" s="37">
        <f t="shared" si="4"/>
        <v>0</v>
      </c>
      <c r="K24" s="67"/>
      <c r="L24" s="15">
        <f t="shared" si="5"/>
        <v>0</v>
      </c>
      <c r="M24" s="16">
        <f t="shared" si="6"/>
        <v>0</v>
      </c>
      <c r="N24" s="26"/>
      <c r="O24" s="33" t="s">
        <v>19</v>
      </c>
      <c r="P24" s="8" t="s">
        <v>24</v>
      </c>
      <c r="Q24" s="17">
        <f>SUMIF(K13:K91,"Booking",I13:I91)</f>
        <v>0</v>
      </c>
    </row>
    <row r="25" spans="1:17" s="6" customFormat="1" ht="18" thickBot="1">
      <c r="A25" s="12"/>
      <c r="B25" s="12"/>
      <c r="C25" s="29"/>
      <c r="D25" s="37">
        <f t="shared" si="0"/>
        <v>0</v>
      </c>
      <c r="E25" s="13"/>
      <c r="F25" s="13"/>
      <c r="G25" s="63">
        <f t="shared" si="1"/>
        <v>0</v>
      </c>
      <c r="H25" s="16">
        <f t="shared" si="2"/>
        <v>0</v>
      </c>
      <c r="I25" s="42">
        <f t="shared" si="3"/>
        <v>0</v>
      </c>
      <c r="J25" s="37">
        <f t="shared" si="4"/>
        <v>0</v>
      </c>
      <c r="K25" s="67"/>
      <c r="L25" s="15">
        <f t="shared" si="5"/>
        <v>0</v>
      </c>
      <c r="M25" s="16">
        <f t="shared" si="6"/>
        <v>0</v>
      </c>
      <c r="N25" s="26"/>
      <c r="O25" s="34"/>
      <c r="P25" s="9" t="s">
        <v>5</v>
      </c>
      <c r="Q25" s="18">
        <f>SUMIF(K13:K91,"Booking",M13:M91)</f>
        <v>0</v>
      </c>
    </row>
    <row r="26" spans="1:17" s="6" customFormat="1" ht="17.25">
      <c r="A26" s="12"/>
      <c r="B26" s="12"/>
      <c r="C26" s="29"/>
      <c r="D26" s="37">
        <f t="shared" si="0"/>
        <v>0</v>
      </c>
      <c r="E26" s="13"/>
      <c r="F26" s="13"/>
      <c r="G26" s="63">
        <f t="shared" si="1"/>
        <v>0</v>
      </c>
      <c r="H26" s="16">
        <f t="shared" si="2"/>
        <v>0</v>
      </c>
      <c r="I26" s="42">
        <f t="shared" si="3"/>
        <v>0</v>
      </c>
      <c r="J26" s="37">
        <f t="shared" si="4"/>
        <v>0</v>
      </c>
      <c r="K26" s="67"/>
      <c r="L26" s="15">
        <f t="shared" si="5"/>
        <v>0</v>
      </c>
      <c r="M26" s="16">
        <f t="shared" si="6"/>
        <v>0</v>
      </c>
      <c r="N26" s="26"/>
      <c r="O26" s="31" t="s">
        <v>23</v>
      </c>
      <c r="P26" s="8" t="s">
        <v>24</v>
      </c>
      <c r="Q26" s="17">
        <f>SUMIF(K13:K91,"VRBO",I13:I91)</f>
        <v>0</v>
      </c>
    </row>
    <row r="27" spans="1:17" s="6" customFormat="1" ht="18" thickBot="1">
      <c r="A27" s="12"/>
      <c r="B27" s="12"/>
      <c r="C27" s="29"/>
      <c r="D27" s="37">
        <f t="shared" si="0"/>
        <v>0</v>
      </c>
      <c r="E27" s="13"/>
      <c r="F27" s="13"/>
      <c r="G27" s="63">
        <f t="shared" si="1"/>
        <v>0</v>
      </c>
      <c r="H27" s="16">
        <f t="shared" si="2"/>
        <v>0</v>
      </c>
      <c r="I27" s="42">
        <f t="shared" si="3"/>
        <v>0</v>
      </c>
      <c r="J27" s="37">
        <f t="shared" si="4"/>
        <v>0</v>
      </c>
      <c r="K27" s="67"/>
      <c r="L27" s="15">
        <f t="shared" si="5"/>
        <v>0</v>
      </c>
      <c r="M27" s="16">
        <f t="shared" si="6"/>
        <v>0</v>
      </c>
      <c r="N27" s="26"/>
      <c r="O27" s="32"/>
      <c r="P27" s="10" t="s">
        <v>5</v>
      </c>
      <c r="Q27" s="19">
        <f>SUMIF(K13:K91,"VRBO",M13:M91)</f>
        <v>0</v>
      </c>
    </row>
    <row r="28" spans="1:17" s="6" customFormat="1" ht="17.25">
      <c r="A28" s="12"/>
      <c r="B28" s="12"/>
      <c r="C28" s="29"/>
      <c r="D28" s="37">
        <f t="shared" si="0"/>
        <v>0</v>
      </c>
      <c r="E28" s="13"/>
      <c r="F28" s="13"/>
      <c r="G28" s="63">
        <f t="shared" si="1"/>
        <v>0</v>
      </c>
      <c r="H28" s="16">
        <f t="shared" si="2"/>
        <v>0</v>
      </c>
      <c r="I28" s="42">
        <f t="shared" si="3"/>
        <v>0</v>
      </c>
      <c r="J28" s="37">
        <f t="shared" si="4"/>
        <v>0</v>
      </c>
      <c r="K28" s="67"/>
      <c r="L28" s="15">
        <f t="shared" si="5"/>
        <v>0</v>
      </c>
      <c r="M28" s="16">
        <f t="shared" si="6"/>
        <v>0</v>
      </c>
      <c r="N28" s="26"/>
      <c r="O28" s="73" t="s">
        <v>18</v>
      </c>
      <c r="P28" s="8" t="s">
        <v>24</v>
      </c>
      <c r="Q28" s="17">
        <f>SUMIF(K13:K91,"Le Bon Coin",I13:I91)</f>
        <v>0</v>
      </c>
    </row>
    <row r="29" spans="1:17" s="6" customFormat="1" ht="18" thickBot="1">
      <c r="A29" s="12"/>
      <c r="B29" s="12"/>
      <c r="C29" s="29"/>
      <c r="D29" s="37">
        <f t="shared" si="0"/>
        <v>0</v>
      </c>
      <c r="E29" s="13"/>
      <c r="F29" s="13"/>
      <c r="G29" s="63">
        <f t="shared" si="1"/>
        <v>0</v>
      </c>
      <c r="H29" s="16">
        <f t="shared" si="2"/>
        <v>0</v>
      </c>
      <c r="I29" s="42">
        <f t="shared" si="3"/>
        <v>0</v>
      </c>
      <c r="J29" s="37">
        <f t="shared" si="4"/>
        <v>0</v>
      </c>
      <c r="K29" s="67"/>
      <c r="L29" s="15">
        <f t="shared" si="5"/>
        <v>0</v>
      </c>
      <c r="M29" s="16">
        <f t="shared" si="6"/>
        <v>0</v>
      </c>
      <c r="N29" s="26"/>
      <c r="O29" s="74"/>
      <c r="P29" s="10" t="s">
        <v>5</v>
      </c>
      <c r="Q29" s="19">
        <f>SUMIF(K13:K91,"Le Bon Coin",M13:M91)</f>
        <v>0</v>
      </c>
    </row>
    <row r="30" spans="1:17" s="6" customFormat="1" ht="17.25">
      <c r="A30" s="12"/>
      <c r="B30" s="12"/>
      <c r="C30" s="29"/>
      <c r="D30" s="37">
        <f t="shared" si="0"/>
        <v>0</v>
      </c>
      <c r="E30" s="13"/>
      <c r="F30" s="13"/>
      <c r="G30" s="63">
        <f t="shared" si="1"/>
        <v>0</v>
      </c>
      <c r="H30" s="16">
        <f t="shared" si="2"/>
        <v>0</v>
      </c>
      <c r="I30" s="42">
        <f t="shared" si="3"/>
        <v>0</v>
      </c>
      <c r="J30" s="37">
        <f t="shared" si="4"/>
        <v>0</v>
      </c>
      <c r="K30" s="67"/>
      <c r="L30" s="15">
        <f t="shared" si="5"/>
        <v>0</v>
      </c>
      <c r="M30" s="16">
        <f t="shared" si="6"/>
        <v>0</v>
      </c>
      <c r="N30" s="26"/>
      <c r="O30" s="65"/>
      <c r="P30" s="65"/>
      <c r="Q30" s="65"/>
    </row>
    <row r="31" spans="1:17" s="6" customFormat="1" ht="17.25">
      <c r="A31" s="12"/>
      <c r="B31" s="12"/>
      <c r="C31" s="29"/>
      <c r="D31" s="37">
        <f t="shared" si="0"/>
        <v>0</v>
      </c>
      <c r="E31" s="13"/>
      <c r="F31" s="13"/>
      <c r="G31" s="63">
        <f t="shared" si="1"/>
        <v>0</v>
      </c>
      <c r="H31" s="16">
        <f t="shared" si="2"/>
        <v>0</v>
      </c>
      <c r="I31" s="42">
        <f t="shared" si="3"/>
        <v>0</v>
      </c>
      <c r="J31" s="37">
        <f t="shared" si="4"/>
        <v>0</v>
      </c>
      <c r="K31" s="67"/>
      <c r="L31" s="15">
        <f t="shared" si="5"/>
        <v>0</v>
      </c>
      <c r="M31" s="16">
        <f t="shared" si="6"/>
        <v>0</v>
      </c>
      <c r="N31" s="26"/>
      <c r="O31" s="65"/>
      <c r="P31" s="65"/>
      <c r="Q31" s="65"/>
    </row>
    <row r="32" spans="1:17" s="6" customFormat="1" ht="17.25">
      <c r="A32" s="12"/>
      <c r="B32" s="12"/>
      <c r="C32" s="29"/>
      <c r="D32" s="37">
        <f t="shared" si="0"/>
        <v>0</v>
      </c>
      <c r="E32" s="13"/>
      <c r="F32" s="13"/>
      <c r="G32" s="63">
        <f t="shared" si="1"/>
        <v>0</v>
      </c>
      <c r="H32" s="16">
        <f t="shared" si="2"/>
        <v>0</v>
      </c>
      <c r="I32" s="42">
        <f t="shared" si="3"/>
        <v>0</v>
      </c>
      <c r="J32" s="37">
        <f t="shared" si="4"/>
        <v>0</v>
      </c>
      <c r="K32" s="67"/>
      <c r="L32" s="15">
        <f t="shared" si="5"/>
        <v>0</v>
      </c>
      <c r="M32" s="16">
        <f t="shared" si="6"/>
        <v>0</v>
      </c>
      <c r="N32" s="26"/>
      <c r="O32" s="26"/>
      <c r="P32" s="65"/>
      <c r="Q32" s="65"/>
    </row>
    <row r="33" spans="1:17" s="6" customFormat="1" ht="17.25">
      <c r="A33" s="12"/>
      <c r="B33" s="12"/>
      <c r="C33" s="29"/>
      <c r="D33" s="37">
        <f t="shared" si="0"/>
        <v>0</v>
      </c>
      <c r="E33" s="13"/>
      <c r="F33" s="13"/>
      <c r="G33" s="63">
        <f t="shared" si="1"/>
        <v>0</v>
      </c>
      <c r="H33" s="16">
        <f t="shared" si="2"/>
        <v>0</v>
      </c>
      <c r="I33" s="42">
        <f t="shared" si="3"/>
        <v>0</v>
      </c>
      <c r="J33" s="37">
        <f t="shared" si="4"/>
        <v>0</v>
      </c>
      <c r="K33" s="67"/>
      <c r="L33" s="15">
        <f t="shared" si="5"/>
        <v>0</v>
      </c>
      <c r="M33" s="16">
        <f t="shared" si="6"/>
        <v>0</v>
      </c>
      <c r="N33" s="26"/>
      <c r="O33" s="26"/>
      <c r="P33" s="65"/>
      <c r="Q33" s="65"/>
    </row>
    <row r="34" spans="1:17" s="6" customFormat="1" ht="17.25">
      <c r="A34" s="12"/>
      <c r="B34" s="12"/>
      <c r="C34" s="29"/>
      <c r="D34" s="37">
        <f t="shared" si="0"/>
        <v>0</v>
      </c>
      <c r="E34" s="13"/>
      <c r="F34" s="13"/>
      <c r="G34" s="63">
        <f t="shared" si="1"/>
        <v>0</v>
      </c>
      <c r="H34" s="16">
        <f t="shared" si="2"/>
        <v>0</v>
      </c>
      <c r="I34" s="42">
        <f t="shared" si="3"/>
        <v>0</v>
      </c>
      <c r="J34" s="37">
        <f t="shared" si="4"/>
        <v>0</v>
      </c>
      <c r="K34" s="67"/>
      <c r="L34" s="15">
        <f t="shared" si="5"/>
        <v>0</v>
      </c>
      <c r="M34" s="16">
        <f t="shared" si="6"/>
        <v>0</v>
      </c>
      <c r="N34" s="26"/>
      <c r="O34" s="26"/>
      <c r="P34" s="65"/>
      <c r="Q34" s="65"/>
    </row>
    <row r="35" spans="1:17" s="6" customFormat="1" ht="17.25">
      <c r="A35" s="12"/>
      <c r="B35" s="12"/>
      <c r="C35" s="29"/>
      <c r="D35" s="37">
        <f t="shared" si="0"/>
        <v>0</v>
      </c>
      <c r="E35" s="13"/>
      <c r="F35" s="13"/>
      <c r="G35" s="63">
        <f t="shared" si="1"/>
        <v>0</v>
      </c>
      <c r="H35" s="16">
        <f t="shared" si="2"/>
        <v>0</v>
      </c>
      <c r="I35" s="42">
        <f t="shared" si="3"/>
        <v>0</v>
      </c>
      <c r="J35" s="37">
        <f t="shared" si="4"/>
        <v>0</v>
      </c>
      <c r="K35" s="67"/>
      <c r="L35" s="15">
        <f t="shared" si="5"/>
        <v>0</v>
      </c>
      <c r="M35" s="16">
        <f t="shared" si="6"/>
        <v>0</v>
      </c>
      <c r="N35" s="26"/>
      <c r="O35" s="26"/>
      <c r="P35" s="65"/>
      <c r="Q35" s="65"/>
    </row>
    <row r="36" spans="1:17" s="6" customFormat="1" ht="17.45" customHeight="1">
      <c r="A36" s="12"/>
      <c r="B36" s="12"/>
      <c r="C36" s="29"/>
      <c r="D36" s="37">
        <f t="shared" si="0"/>
        <v>0</v>
      </c>
      <c r="E36" s="13"/>
      <c r="F36" s="13"/>
      <c r="G36" s="63">
        <f t="shared" si="1"/>
        <v>0</v>
      </c>
      <c r="H36" s="16">
        <f t="shared" si="2"/>
        <v>0</v>
      </c>
      <c r="I36" s="42">
        <f t="shared" si="3"/>
        <v>0</v>
      </c>
      <c r="J36" s="37">
        <f t="shared" si="4"/>
        <v>0</v>
      </c>
      <c r="K36" s="67"/>
      <c r="L36" s="15">
        <f t="shared" si="5"/>
        <v>0</v>
      </c>
      <c r="M36" s="16">
        <f t="shared" si="6"/>
        <v>0</v>
      </c>
      <c r="N36" s="26"/>
      <c r="O36" s="26"/>
      <c r="P36" s="65"/>
      <c r="Q36" s="65"/>
    </row>
    <row r="37" spans="1:17" s="6" customFormat="1" ht="17.25">
      <c r="A37" s="12"/>
      <c r="B37" s="12"/>
      <c r="C37" s="29"/>
      <c r="D37" s="37">
        <f t="shared" si="0"/>
        <v>0</v>
      </c>
      <c r="E37" s="13"/>
      <c r="F37" s="13"/>
      <c r="G37" s="63">
        <f t="shared" si="1"/>
        <v>0</v>
      </c>
      <c r="H37" s="16">
        <f t="shared" si="2"/>
        <v>0</v>
      </c>
      <c r="I37" s="42">
        <f t="shared" si="3"/>
        <v>0</v>
      </c>
      <c r="J37" s="37">
        <f t="shared" si="4"/>
        <v>0</v>
      </c>
      <c r="K37" s="67"/>
      <c r="L37" s="15">
        <f t="shared" si="5"/>
        <v>0</v>
      </c>
      <c r="M37" s="16">
        <f t="shared" si="6"/>
        <v>0</v>
      </c>
      <c r="N37" s="26"/>
      <c r="O37" s="26"/>
      <c r="P37" s="65"/>
      <c r="Q37" s="65"/>
    </row>
    <row r="38" spans="1:17" s="6" customFormat="1" ht="17.25">
      <c r="A38" s="12"/>
      <c r="B38" s="12"/>
      <c r="C38" s="29"/>
      <c r="D38" s="37">
        <f t="shared" si="0"/>
        <v>0</v>
      </c>
      <c r="E38" s="13"/>
      <c r="F38" s="13"/>
      <c r="G38" s="63">
        <f t="shared" si="1"/>
        <v>0</v>
      </c>
      <c r="H38" s="16">
        <f t="shared" si="2"/>
        <v>0</v>
      </c>
      <c r="I38" s="42">
        <f t="shared" si="3"/>
        <v>0</v>
      </c>
      <c r="J38" s="37">
        <f t="shared" si="4"/>
        <v>0</v>
      </c>
      <c r="K38" s="67"/>
      <c r="L38" s="15">
        <f t="shared" si="5"/>
        <v>0</v>
      </c>
      <c r="M38" s="16">
        <f t="shared" si="6"/>
        <v>0</v>
      </c>
      <c r="N38" s="26"/>
      <c r="O38" s="26"/>
      <c r="P38" s="65"/>
      <c r="Q38" s="65"/>
    </row>
    <row r="39" spans="1:17" s="6" customFormat="1" ht="17.25">
      <c r="A39" s="12"/>
      <c r="B39" s="12"/>
      <c r="C39" s="29"/>
      <c r="D39" s="37">
        <f t="shared" si="0"/>
        <v>0</v>
      </c>
      <c r="E39" s="13"/>
      <c r="F39" s="13"/>
      <c r="G39" s="63">
        <f t="shared" si="1"/>
        <v>0</v>
      </c>
      <c r="H39" s="16">
        <f t="shared" si="2"/>
        <v>0</v>
      </c>
      <c r="I39" s="42">
        <f t="shared" si="3"/>
        <v>0</v>
      </c>
      <c r="J39" s="37">
        <f t="shared" si="4"/>
        <v>0</v>
      </c>
      <c r="K39" s="67"/>
      <c r="L39" s="15">
        <f t="shared" si="5"/>
        <v>0</v>
      </c>
      <c r="M39" s="16">
        <f t="shared" si="6"/>
        <v>0</v>
      </c>
      <c r="N39" s="26"/>
      <c r="O39" s="26"/>
      <c r="P39" s="65"/>
      <c r="Q39" s="65"/>
    </row>
    <row r="40" spans="1:17" s="6" customFormat="1" ht="17.25">
      <c r="A40" s="12"/>
      <c r="B40" s="12"/>
      <c r="C40" s="29"/>
      <c r="D40" s="37">
        <f t="shared" si="0"/>
        <v>0</v>
      </c>
      <c r="E40" s="13"/>
      <c r="F40" s="13"/>
      <c r="G40" s="63">
        <f t="shared" si="1"/>
        <v>0</v>
      </c>
      <c r="H40" s="16">
        <f t="shared" si="2"/>
        <v>0</v>
      </c>
      <c r="I40" s="42">
        <f t="shared" si="3"/>
        <v>0</v>
      </c>
      <c r="J40" s="37">
        <f t="shared" si="4"/>
        <v>0</v>
      </c>
      <c r="K40" s="67"/>
      <c r="L40" s="15">
        <f t="shared" si="5"/>
        <v>0</v>
      </c>
      <c r="M40" s="16">
        <f t="shared" si="6"/>
        <v>0</v>
      </c>
      <c r="N40" s="26"/>
      <c r="O40" s="26"/>
      <c r="P40" s="65"/>
      <c r="Q40" s="65"/>
    </row>
    <row r="41" spans="1:17" s="6" customFormat="1" ht="17.25">
      <c r="A41" s="12"/>
      <c r="B41" s="12"/>
      <c r="C41" s="29"/>
      <c r="D41" s="37">
        <f t="shared" si="0"/>
        <v>0</v>
      </c>
      <c r="E41" s="13"/>
      <c r="F41" s="13"/>
      <c r="G41" s="63">
        <f t="shared" si="1"/>
        <v>0</v>
      </c>
      <c r="H41" s="16">
        <f t="shared" si="2"/>
        <v>0</v>
      </c>
      <c r="I41" s="42">
        <f t="shared" si="3"/>
        <v>0</v>
      </c>
      <c r="J41" s="37">
        <f t="shared" si="4"/>
        <v>0</v>
      </c>
      <c r="K41" s="67"/>
      <c r="L41" s="15">
        <f t="shared" si="5"/>
        <v>0</v>
      </c>
      <c r="M41" s="16">
        <f t="shared" si="6"/>
        <v>0</v>
      </c>
      <c r="N41" s="26"/>
      <c r="O41" s="26"/>
      <c r="P41" s="65"/>
      <c r="Q41" s="65"/>
    </row>
    <row r="42" spans="1:17" s="6" customFormat="1" ht="17.25">
      <c r="A42" s="12"/>
      <c r="B42" s="12"/>
      <c r="C42" s="29"/>
      <c r="D42" s="37">
        <f t="shared" si="0"/>
        <v>0</v>
      </c>
      <c r="E42" s="13"/>
      <c r="F42" s="13"/>
      <c r="G42" s="63">
        <f t="shared" si="1"/>
        <v>0</v>
      </c>
      <c r="H42" s="16">
        <f t="shared" si="2"/>
        <v>0</v>
      </c>
      <c r="I42" s="42">
        <f t="shared" si="3"/>
        <v>0</v>
      </c>
      <c r="J42" s="37">
        <f t="shared" si="4"/>
        <v>0</v>
      </c>
      <c r="K42" s="67"/>
      <c r="L42" s="15">
        <f t="shared" si="5"/>
        <v>0</v>
      </c>
      <c r="M42" s="16">
        <f t="shared" si="6"/>
        <v>0</v>
      </c>
      <c r="N42" s="26"/>
      <c r="O42" s="26"/>
      <c r="P42" s="65"/>
      <c r="Q42" s="65"/>
    </row>
    <row r="43" spans="1:17" s="6" customFormat="1" ht="17.25">
      <c r="A43" s="12"/>
      <c r="B43" s="12"/>
      <c r="C43" s="29"/>
      <c r="D43" s="37">
        <f t="shared" si="0"/>
        <v>0</v>
      </c>
      <c r="E43" s="13"/>
      <c r="F43" s="13"/>
      <c r="G43" s="63">
        <f t="shared" si="1"/>
        <v>0</v>
      </c>
      <c r="H43" s="16">
        <f t="shared" si="2"/>
        <v>0</v>
      </c>
      <c r="I43" s="42">
        <f t="shared" si="3"/>
        <v>0</v>
      </c>
      <c r="J43" s="37">
        <f t="shared" si="4"/>
        <v>0</v>
      </c>
      <c r="K43" s="67"/>
      <c r="L43" s="15">
        <f t="shared" si="5"/>
        <v>0</v>
      </c>
      <c r="M43" s="16">
        <f t="shared" si="6"/>
        <v>0</v>
      </c>
      <c r="N43" s="26"/>
      <c r="O43" s="26"/>
      <c r="P43" s="65"/>
      <c r="Q43" s="65"/>
    </row>
    <row r="44" spans="1:17" s="6" customFormat="1" ht="17.25">
      <c r="A44" s="12"/>
      <c r="B44" s="12"/>
      <c r="C44" s="29"/>
      <c r="D44" s="37">
        <f t="shared" si="0"/>
        <v>0</v>
      </c>
      <c r="E44" s="13"/>
      <c r="F44" s="13"/>
      <c r="G44" s="63">
        <f t="shared" si="1"/>
        <v>0</v>
      </c>
      <c r="H44" s="16">
        <f t="shared" si="2"/>
        <v>0</v>
      </c>
      <c r="I44" s="42">
        <f t="shared" si="3"/>
        <v>0</v>
      </c>
      <c r="J44" s="37">
        <f t="shared" si="4"/>
        <v>0</v>
      </c>
      <c r="K44" s="67"/>
      <c r="L44" s="15">
        <f t="shared" si="5"/>
        <v>0</v>
      </c>
      <c r="M44" s="16">
        <f t="shared" si="6"/>
        <v>0</v>
      </c>
      <c r="N44" s="26"/>
      <c r="O44" s="26"/>
      <c r="P44" s="65"/>
      <c r="Q44" s="65"/>
    </row>
    <row r="45" spans="1:17" s="6" customFormat="1" ht="17.25">
      <c r="A45" s="12"/>
      <c r="B45" s="12"/>
      <c r="C45" s="29"/>
      <c r="D45" s="37">
        <f t="shared" si="0"/>
        <v>0</v>
      </c>
      <c r="E45" s="13"/>
      <c r="F45" s="13"/>
      <c r="G45" s="63">
        <f t="shared" si="1"/>
        <v>0</v>
      </c>
      <c r="H45" s="16">
        <f t="shared" si="2"/>
        <v>0</v>
      </c>
      <c r="I45" s="42">
        <f t="shared" si="3"/>
        <v>0</v>
      </c>
      <c r="J45" s="37">
        <f t="shared" si="4"/>
        <v>0</v>
      </c>
      <c r="K45" s="67"/>
      <c r="L45" s="15">
        <f t="shared" si="5"/>
        <v>0</v>
      </c>
      <c r="M45" s="16">
        <f t="shared" si="6"/>
        <v>0</v>
      </c>
      <c r="N45" s="26"/>
      <c r="O45" s="26"/>
      <c r="P45" s="65"/>
      <c r="Q45" s="65"/>
    </row>
    <row r="46" spans="1:17" s="6" customFormat="1" ht="17.25">
      <c r="A46" s="12"/>
      <c r="B46" s="12"/>
      <c r="C46" s="29"/>
      <c r="D46" s="37">
        <f t="shared" si="0"/>
        <v>0</v>
      </c>
      <c r="E46" s="13"/>
      <c r="F46" s="13"/>
      <c r="G46" s="63">
        <f t="shared" si="1"/>
        <v>0</v>
      </c>
      <c r="H46" s="16">
        <f t="shared" si="2"/>
        <v>0</v>
      </c>
      <c r="I46" s="42">
        <f t="shared" si="3"/>
        <v>0</v>
      </c>
      <c r="J46" s="37">
        <f t="shared" si="4"/>
        <v>0</v>
      </c>
      <c r="K46" s="67"/>
      <c r="L46" s="15">
        <f t="shared" si="5"/>
        <v>0</v>
      </c>
      <c r="M46" s="16">
        <f t="shared" si="6"/>
        <v>0</v>
      </c>
      <c r="N46" s="26"/>
      <c r="O46" s="26"/>
      <c r="P46" s="65"/>
      <c r="Q46" s="65"/>
    </row>
    <row r="47" spans="1:17" s="6" customFormat="1" ht="17.25">
      <c r="A47" s="12"/>
      <c r="B47" s="12"/>
      <c r="C47" s="29"/>
      <c r="D47" s="37">
        <f t="shared" si="0"/>
        <v>0</v>
      </c>
      <c r="E47" s="13"/>
      <c r="F47" s="13"/>
      <c r="G47" s="63">
        <f t="shared" si="1"/>
        <v>0</v>
      </c>
      <c r="H47" s="16">
        <f t="shared" si="2"/>
        <v>0</v>
      </c>
      <c r="I47" s="42">
        <f t="shared" si="3"/>
        <v>0</v>
      </c>
      <c r="J47" s="37">
        <f t="shared" si="4"/>
        <v>0</v>
      </c>
      <c r="K47" s="67"/>
      <c r="L47" s="15">
        <f t="shared" si="5"/>
        <v>0</v>
      </c>
      <c r="M47" s="16">
        <f t="shared" si="6"/>
        <v>0</v>
      </c>
      <c r="N47" s="26"/>
      <c r="O47" s="26"/>
      <c r="P47" s="65"/>
      <c r="Q47" s="65"/>
    </row>
    <row r="48" spans="1:17" s="6" customFormat="1" ht="17.25">
      <c r="A48" s="12"/>
      <c r="B48" s="12"/>
      <c r="C48" s="29"/>
      <c r="D48" s="37">
        <f t="shared" si="0"/>
        <v>0</v>
      </c>
      <c r="E48" s="13"/>
      <c r="F48" s="13"/>
      <c r="G48" s="63">
        <f t="shared" si="1"/>
        <v>0</v>
      </c>
      <c r="H48" s="16">
        <f t="shared" si="2"/>
        <v>0</v>
      </c>
      <c r="I48" s="42">
        <f t="shared" si="3"/>
        <v>0</v>
      </c>
      <c r="J48" s="37">
        <f t="shared" si="4"/>
        <v>0</v>
      </c>
      <c r="K48" s="67"/>
      <c r="L48" s="15">
        <f t="shared" si="5"/>
        <v>0</v>
      </c>
      <c r="M48" s="16">
        <f t="shared" si="6"/>
        <v>0</v>
      </c>
      <c r="N48" s="26"/>
      <c r="O48" s="26"/>
      <c r="P48" s="65"/>
      <c r="Q48" s="65"/>
    </row>
    <row r="49" spans="1:17" s="6" customFormat="1" ht="17.25">
      <c r="A49" s="12"/>
      <c r="B49" s="12"/>
      <c r="C49" s="29"/>
      <c r="D49" s="37">
        <f t="shared" si="0"/>
        <v>0</v>
      </c>
      <c r="E49" s="13"/>
      <c r="F49" s="13"/>
      <c r="G49" s="63">
        <f t="shared" si="1"/>
        <v>0</v>
      </c>
      <c r="H49" s="16">
        <f t="shared" si="2"/>
        <v>0</v>
      </c>
      <c r="I49" s="42">
        <f t="shared" si="3"/>
        <v>0</v>
      </c>
      <c r="J49" s="37">
        <f t="shared" si="4"/>
        <v>0</v>
      </c>
      <c r="K49" s="67"/>
      <c r="L49" s="15">
        <f t="shared" si="5"/>
        <v>0</v>
      </c>
      <c r="M49" s="16">
        <f t="shared" si="6"/>
        <v>0</v>
      </c>
      <c r="N49" s="26"/>
      <c r="O49" s="26"/>
      <c r="P49" s="65"/>
      <c r="Q49" s="65"/>
    </row>
    <row r="50" spans="1:17" s="7" customFormat="1" ht="16.5">
      <c r="A50" s="12"/>
      <c r="B50" s="12"/>
      <c r="C50" s="29"/>
      <c r="D50" s="37">
        <f t="shared" si="0"/>
        <v>0</v>
      </c>
      <c r="E50" s="13"/>
      <c r="F50" s="13"/>
      <c r="G50" s="63">
        <f t="shared" si="1"/>
        <v>0</v>
      </c>
      <c r="H50" s="16">
        <f t="shared" si="2"/>
        <v>0</v>
      </c>
      <c r="I50" s="42">
        <f t="shared" si="3"/>
        <v>0</v>
      </c>
      <c r="J50" s="37">
        <f t="shared" si="4"/>
        <v>0</v>
      </c>
      <c r="K50" s="67"/>
      <c r="L50" s="15">
        <f t="shared" si="5"/>
        <v>0</v>
      </c>
      <c r="M50" s="16">
        <f t="shared" si="6"/>
        <v>0</v>
      </c>
      <c r="N50" s="26"/>
      <c r="O50" s="26"/>
      <c r="P50" s="66"/>
      <c r="Q50" s="66"/>
    </row>
    <row r="51" spans="1:17" s="7" customFormat="1" ht="16.5">
      <c r="A51" s="12"/>
      <c r="B51" s="12"/>
      <c r="C51" s="29"/>
      <c r="D51" s="37">
        <f t="shared" si="0"/>
        <v>0</v>
      </c>
      <c r="E51" s="13"/>
      <c r="F51" s="13"/>
      <c r="G51" s="63">
        <f t="shared" si="1"/>
        <v>0</v>
      </c>
      <c r="H51" s="16">
        <f t="shared" si="2"/>
        <v>0</v>
      </c>
      <c r="I51" s="42">
        <f t="shared" si="3"/>
        <v>0</v>
      </c>
      <c r="J51" s="37">
        <f t="shared" si="4"/>
        <v>0</v>
      </c>
      <c r="K51" s="67"/>
      <c r="L51" s="15">
        <f t="shared" si="5"/>
        <v>0</v>
      </c>
      <c r="M51" s="16">
        <f t="shared" si="6"/>
        <v>0</v>
      </c>
      <c r="N51" s="26"/>
      <c r="O51" s="26"/>
      <c r="P51" s="66"/>
      <c r="Q51" s="66"/>
    </row>
    <row r="52" spans="1:17" s="7" customFormat="1" ht="16.5">
      <c r="A52" s="12"/>
      <c r="B52" s="12"/>
      <c r="C52" s="29"/>
      <c r="D52" s="37">
        <f t="shared" si="0"/>
        <v>0</v>
      </c>
      <c r="E52" s="13"/>
      <c r="F52" s="13"/>
      <c r="G52" s="63">
        <f t="shared" si="1"/>
        <v>0</v>
      </c>
      <c r="H52" s="16">
        <f t="shared" si="2"/>
        <v>0</v>
      </c>
      <c r="I52" s="42">
        <f t="shared" si="3"/>
        <v>0</v>
      </c>
      <c r="J52" s="37">
        <f t="shared" si="4"/>
        <v>0</v>
      </c>
      <c r="K52" s="67"/>
      <c r="L52" s="15">
        <f t="shared" si="5"/>
        <v>0</v>
      </c>
      <c r="M52" s="16">
        <f t="shared" si="6"/>
        <v>0</v>
      </c>
      <c r="N52" s="26"/>
      <c r="O52" s="26"/>
      <c r="P52" s="66"/>
      <c r="Q52" s="66"/>
    </row>
    <row r="53" spans="1:17" s="7" customFormat="1" ht="16.5">
      <c r="A53" s="12"/>
      <c r="B53" s="12"/>
      <c r="C53" s="29"/>
      <c r="D53" s="37">
        <f t="shared" si="0"/>
        <v>0</v>
      </c>
      <c r="E53" s="13"/>
      <c r="F53" s="13"/>
      <c r="G53" s="63">
        <f t="shared" si="1"/>
        <v>0</v>
      </c>
      <c r="H53" s="16">
        <f t="shared" si="2"/>
        <v>0</v>
      </c>
      <c r="I53" s="42">
        <f t="shared" si="3"/>
        <v>0</v>
      </c>
      <c r="J53" s="37">
        <f t="shared" si="4"/>
        <v>0</v>
      </c>
      <c r="K53" s="67"/>
      <c r="L53" s="15">
        <f t="shared" si="5"/>
        <v>0</v>
      </c>
      <c r="M53" s="16">
        <f t="shared" si="6"/>
        <v>0</v>
      </c>
      <c r="N53" s="66"/>
      <c r="O53" s="66"/>
      <c r="P53" s="66"/>
      <c r="Q53" s="66"/>
    </row>
    <row r="54" spans="1:17" s="7" customFormat="1" ht="16.5">
      <c r="A54" s="12"/>
      <c r="B54" s="12"/>
      <c r="C54" s="29"/>
      <c r="D54" s="37">
        <f t="shared" si="0"/>
        <v>0</v>
      </c>
      <c r="E54" s="13"/>
      <c r="F54" s="13"/>
      <c r="G54" s="63">
        <f t="shared" si="1"/>
        <v>0</v>
      </c>
      <c r="H54" s="16">
        <f t="shared" si="2"/>
        <v>0</v>
      </c>
      <c r="I54" s="42">
        <f t="shared" si="3"/>
        <v>0</v>
      </c>
      <c r="J54" s="37">
        <f t="shared" si="4"/>
        <v>0</v>
      </c>
      <c r="K54" s="67"/>
      <c r="L54" s="15">
        <f t="shared" si="5"/>
        <v>0</v>
      </c>
      <c r="M54" s="16">
        <f t="shared" si="6"/>
        <v>0</v>
      </c>
      <c r="N54" s="66"/>
      <c r="O54" s="66"/>
      <c r="P54" s="66"/>
      <c r="Q54" s="66"/>
    </row>
    <row r="55" spans="1:17" s="7" customFormat="1" ht="16.5">
      <c r="A55" s="12"/>
      <c r="B55" s="12"/>
      <c r="C55" s="29"/>
      <c r="D55" s="37">
        <f t="shared" si="0"/>
        <v>0</v>
      </c>
      <c r="E55" s="13"/>
      <c r="F55" s="13"/>
      <c r="G55" s="63">
        <f t="shared" si="1"/>
        <v>0</v>
      </c>
      <c r="H55" s="16">
        <f t="shared" si="2"/>
        <v>0</v>
      </c>
      <c r="I55" s="42">
        <f t="shared" si="3"/>
        <v>0</v>
      </c>
      <c r="J55" s="37">
        <f t="shared" si="4"/>
        <v>0</v>
      </c>
      <c r="K55" s="67"/>
      <c r="L55" s="15">
        <f t="shared" si="5"/>
        <v>0</v>
      </c>
      <c r="M55" s="16">
        <f t="shared" si="6"/>
        <v>0</v>
      </c>
      <c r="N55" s="66"/>
      <c r="O55" s="66"/>
      <c r="P55" s="66"/>
      <c r="Q55" s="66"/>
    </row>
    <row r="56" spans="1:17" s="7" customFormat="1" ht="16.5">
      <c r="A56" s="12"/>
      <c r="B56" s="12"/>
      <c r="C56" s="29"/>
      <c r="D56" s="37">
        <f t="shared" si="0"/>
        <v>0</v>
      </c>
      <c r="E56" s="13"/>
      <c r="F56" s="13"/>
      <c r="G56" s="63">
        <f t="shared" si="1"/>
        <v>0</v>
      </c>
      <c r="H56" s="16">
        <f t="shared" si="2"/>
        <v>0</v>
      </c>
      <c r="I56" s="42">
        <f t="shared" si="3"/>
        <v>0</v>
      </c>
      <c r="J56" s="37">
        <f t="shared" si="4"/>
        <v>0</v>
      </c>
      <c r="K56" s="67"/>
      <c r="L56" s="15">
        <f t="shared" si="5"/>
        <v>0</v>
      </c>
      <c r="M56" s="16">
        <f t="shared" si="6"/>
        <v>0</v>
      </c>
      <c r="N56" s="66"/>
      <c r="O56" s="66"/>
      <c r="P56" s="66"/>
      <c r="Q56" s="66"/>
    </row>
    <row r="57" spans="1:17" s="7" customFormat="1" ht="16.5">
      <c r="A57" s="12"/>
      <c r="B57" s="12"/>
      <c r="C57" s="29"/>
      <c r="D57" s="37">
        <f t="shared" si="0"/>
        <v>0</v>
      </c>
      <c r="E57" s="13"/>
      <c r="F57" s="13"/>
      <c r="G57" s="63">
        <f t="shared" si="1"/>
        <v>0</v>
      </c>
      <c r="H57" s="16">
        <f t="shared" si="2"/>
        <v>0</v>
      </c>
      <c r="I57" s="42">
        <f t="shared" si="3"/>
        <v>0</v>
      </c>
      <c r="J57" s="37">
        <f t="shared" si="4"/>
        <v>0</v>
      </c>
      <c r="K57" s="67"/>
      <c r="L57" s="15">
        <f t="shared" si="5"/>
        <v>0</v>
      </c>
      <c r="M57" s="16">
        <f t="shared" si="6"/>
        <v>0</v>
      </c>
      <c r="N57" s="66"/>
      <c r="O57" s="66"/>
      <c r="P57" s="66"/>
      <c r="Q57" s="66"/>
    </row>
    <row r="58" spans="1:17" s="7" customFormat="1" ht="16.5">
      <c r="A58" s="12"/>
      <c r="B58" s="12"/>
      <c r="C58" s="29"/>
      <c r="D58" s="37">
        <f t="shared" si="0"/>
        <v>0</v>
      </c>
      <c r="E58" s="13"/>
      <c r="F58" s="13"/>
      <c r="G58" s="63">
        <f t="shared" si="1"/>
        <v>0</v>
      </c>
      <c r="H58" s="16">
        <f t="shared" si="2"/>
        <v>0</v>
      </c>
      <c r="I58" s="42">
        <f t="shared" si="3"/>
        <v>0</v>
      </c>
      <c r="J58" s="37">
        <f t="shared" si="4"/>
        <v>0</v>
      </c>
      <c r="K58" s="67"/>
      <c r="L58" s="15">
        <f t="shared" si="5"/>
        <v>0</v>
      </c>
      <c r="M58" s="16">
        <f t="shared" si="6"/>
        <v>0</v>
      </c>
      <c r="N58" s="66"/>
      <c r="O58" s="66"/>
      <c r="P58" s="66"/>
      <c r="Q58" s="66"/>
    </row>
    <row r="59" spans="1:17" s="7" customFormat="1" ht="16.5">
      <c r="A59" s="12"/>
      <c r="B59" s="12"/>
      <c r="C59" s="29"/>
      <c r="D59" s="37">
        <f t="shared" si="0"/>
        <v>0</v>
      </c>
      <c r="E59" s="13"/>
      <c r="F59" s="13"/>
      <c r="G59" s="63">
        <f t="shared" si="1"/>
        <v>0</v>
      </c>
      <c r="H59" s="16">
        <f t="shared" si="2"/>
        <v>0</v>
      </c>
      <c r="I59" s="42">
        <f t="shared" si="3"/>
        <v>0</v>
      </c>
      <c r="J59" s="37">
        <f t="shared" si="4"/>
        <v>0</v>
      </c>
      <c r="K59" s="67"/>
      <c r="L59" s="15">
        <f t="shared" si="5"/>
        <v>0</v>
      </c>
      <c r="M59" s="16">
        <f t="shared" si="6"/>
        <v>0</v>
      </c>
      <c r="N59" s="66"/>
      <c r="O59" s="66"/>
      <c r="P59" s="66"/>
      <c r="Q59" s="66"/>
    </row>
    <row r="60" spans="1:17" s="7" customFormat="1" ht="16.5">
      <c r="A60" s="12"/>
      <c r="B60" s="12"/>
      <c r="C60" s="29"/>
      <c r="D60" s="37">
        <f t="shared" si="0"/>
        <v>0</v>
      </c>
      <c r="E60" s="13"/>
      <c r="F60" s="13"/>
      <c r="G60" s="63">
        <f t="shared" si="1"/>
        <v>0</v>
      </c>
      <c r="H60" s="16">
        <f t="shared" si="2"/>
        <v>0</v>
      </c>
      <c r="I60" s="42">
        <f t="shared" si="3"/>
        <v>0</v>
      </c>
      <c r="J60" s="37">
        <f t="shared" si="4"/>
        <v>0</v>
      </c>
      <c r="K60" s="67"/>
      <c r="L60" s="15">
        <f t="shared" si="5"/>
        <v>0</v>
      </c>
      <c r="M60" s="16">
        <f t="shared" si="6"/>
        <v>0</v>
      </c>
      <c r="N60" s="66"/>
      <c r="O60" s="66"/>
      <c r="P60" s="66"/>
      <c r="Q60" s="66"/>
    </row>
    <row r="61" spans="1:17" s="7" customFormat="1" ht="16.5">
      <c r="A61" s="12"/>
      <c r="B61" s="12"/>
      <c r="C61" s="29"/>
      <c r="D61" s="37">
        <f t="shared" si="0"/>
        <v>0</v>
      </c>
      <c r="E61" s="13"/>
      <c r="F61" s="13"/>
      <c r="G61" s="63">
        <f t="shared" si="1"/>
        <v>0</v>
      </c>
      <c r="H61" s="16">
        <f t="shared" si="2"/>
        <v>0</v>
      </c>
      <c r="I61" s="42">
        <f t="shared" si="3"/>
        <v>0</v>
      </c>
      <c r="J61" s="37">
        <f t="shared" si="4"/>
        <v>0</v>
      </c>
      <c r="K61" s="67"/>
      <c r="L61" s="15">
        <f t="shared" si="5"/>
        <v>0</v>
      </c>
      <c r="M61" s="16">
        <f t="shared" si="6"/>
        <v>0</v>
      </c>
      <c r="N61" s="66"/>
      <c r="O61" s="66"/>
      <c r="P61" s="66"/>
      <c r="Q61" s="66"/>
    </row>
    <row r="62" spans="1:17" s="7" customFormat="1" ht="16.5">
      <c r="A62" s="12"/>
      <c r="B62" s="12"/>
      <c r="C62" s="29"/>
      <c r="D62" s="37">
        <f t="shared" si="0"/>
        <v>0</v>
      </c>
      <c r="E62" s="13"/>
      <c r="F62" s="13"/>
      <c r="G62" s="63">
        <f t="shared" si="1"/>
        <v>0</v>
      </c>
      <c r="H62" s="16">
        <f t="shared" si="2"/>
        <v>0</v>
      </c>
      <c r="I62" s="42">
        <f t="shared" si="3"/>
        <v>0</v>
      </c>
      <c r="J62" s="37">
        <f t="shared" si="4"/>
        <v>0</v>
      </c>
      <c r="K62" s="67"/>
      <c r="L62" s="15">
        <f t="shared" si="5"/>
        <v>0</v>
      </c>
      <c r="M62" s="16">
        <f t="shared" si="6"/>
        <v>0</v>
      </c>
      <c r="N62" s="66"/>
      <c r="O62" s="66"/>
      <c r="P62" s="66"/>
      <c r="Q62" s="66"/>
    </row>
    <row r="63" spans="1:17" ht="16.5">
      <c r="A63" s="12"/>
      <c r="B63" s="12"/>
      <c r="C63" s="29"/>
      <c r="D63" s="37">
        <f t="shared" si="0"/>
        <v>0</v>
      </c>
      <c r="E63" s="13"/>
      <c r="F63" s="13"/>
      <c r="G63" s="63">
        <f t="shared" si="1"/>
        <v>0</v>
      </c>
      <c r="H63" s="16">
        <f t="shared" si="2"/>
        <v>0</v>
      </c>
      <c r="I63" s="42">
        <f t="shared" si="3"/>
        <v>0</v>
      </c>
      <c r="J63" s="37">
        <f t="shared" si="4"/>
        <v>0</v>
      </c>
      <c r="K63" s="67"/>
      <c r="L63" s="15">
        <f t="shared" si="5"/>
        <v>0</v>
      </c>
      <c r="M63" s="16">
        <f t="shared" si="6"/>
        <v>0</v>
      </c>
      <c r="N63" s="44"/>
      <c r="O63" s="44"/>
      <c r="P63" s="44"/>
      <c r="Q63" s="44"/>
    </row>
    <row r="64" spans="1:17" ht="16.5">
      <c r="A64" s="12"/>
      <c r="B64" s="12"/>
      <c r="C64" s="29"/>
      <c r="D64" s="37">
        <f t="shared" si="0"/>
        <v>0</v>
      </c>
      <c r="E64" s="13"/>
      <c r="F64" s="13"/>
      <c r="G64" s="63">
        <f t="shared" si="1"/>
        <v>0</v>
      </c>
      <c r="H64" s="16">
        <f t="shared" si="2"/>
        <v>0</v>
      </c>
      <c r="I64" s="42">
        <f t="shared" si="3"/>
        <v>0</v>
      </c>
      <c r="J64" s="37">
        <f t="shared" si="4"/>
        <v>0</v>
      </c>
      <c r="K64" s="67"/>
      <c r="L64" s="15">
        <f t="shared" si="5"/>
        <v>0</v>
      </c>
      <c r="M64" s="16">
        <f t="shared" si="6"/>
        <v>0</v>
      </c>
      <c r="N64" s="44"/>
      <c r="O64" s="44"/>
      <c r="P64" s="44"/>
      <c r="Q64" s="44"/>
    </row>
    <row r="65" spans="1:17" ht="16.5">
      <c r="A65" s="12"/>
      <c r="B65" s="12"/>
      <c r="C65" s="29"/>
      <c r="D65" s="37">
        <f t="shared" si="0"/>
        <v>0</v>
      </c>
      <c r="E65" s="13"/>
      <c r="F65" s="13"/>
      <c r="G65" s="63">
        <f t="shared" si="1"/>
        <v>0</v>
      </c>
      <c r="H65" s="16">
        <f t="shared" si="2"/>
        <v>0</v>
      </c>
      <c r="I65" s="42">
        <f t="shared" si="3"/>
        <v>0</v>
      </c>
      <c r="J65" s="37">
        <f t="shared" si="4"/>
        <v>0</v>
      </c>
      <c r="K65" s="67"/>
      <c r="L65" s="15">
        <f t="shared" si="5"/>
        <v>0</v>
      </c>
      <c r="M65" s="16">
        <f t="shared" si="6"/>
        <v>0</v>
      </c>
      <c r="N65" s="44"/>
      <c r="O65" s="44"/>
      <c r="P65" s="44"/>
      <c r="Q65" s="44"/>
    </row>
    <row r="66" spans="1:17" ht="16.5">
      <c r="A66" s="12"/>
      <c r="B66" s="12"/>
      <c r="C66" s="29"/>
      <c r="D66" s="37">
        <f t="shared" si="0"/>
        <v>0</v>
      </c>
      <c r="E66" s="13"/>
      <c r="F66" s="13"/>
      <c r="G66" s="63">
        <f t="shared" si="1"/>
        <v>0</v>
      </c>
      <c r="H66" s="16">
        <f t="shared" si="2"/>
        <v>0</v>
      </c>
      <c r="I66" s="42">
        <f t="shared" si="3"/>
        <v>0</v>
      </c>
      <c r="J66" s="37">
        <f t="shared" si="4"/>
        <v>0</v>
      </c>
      <c r="K66" s="67"/>
      <c r="L66" s="15">
        <f t="shared" si="5"/>
        <v>0</v>
      </c>
      <c r="M66" s="16">
        <f t="shared" si="6"/>
        <v>0</v>
      </c>
      <c r="N66" s="44"/>
      <c r="O66" s="44"/>
      <c r="P66" s="44"/>
      <c r="Q66" s="44"/>
    </row>
    <row r="67" spans="1:17" ht="16.5">
      <c r="A67" s="12"/>
      <c r="B67" s="12"/>
      <c r="C67" s="29"/>
      <c r="D67" s="37">
        <f t="shared" si="0"/>
        <v>0</v>
      </c>
      <c r="E67" s="13"/>
      <c r="F67" s="13"/>
      <c r="G67" s="63">
        <f t="shared" si="1"/>
        <v>0</v>
      </c>
      <c r="H67" s="16">
        <f t="shared" si="2"/>
        <v>0</v>
      </c>
      <c r="I67" s="42">
        <f t="shared" si="3"/>
        <v>0</v>
      </c>
      <c r="J67" s="37">
        <f t="shared" si="4"/>
        <v>0</v>
      </c>
      <c r="K67" s="67"/>
      <c r="L67" s="15">
        <f t="shared" si="5"/>
        <v>0</v>
      </c>
      <c r="M67" s="16">
        <f t="shared" si="6"/>
        <v>0</v>
      </c>
      <c r="N67" s="44"/>
      <c r="O67" s="44"/>
      <c r="P67" s="44"/>
      <c r="Q67" s="44"/>
    </row>
    <row r="68" spans="1:17" ht="16.5">
      <c r="A68" s="12"/>
      <c r="B68" s="12"/>
      <c r="C68" s="29"/>
      <c r="D68" s="37">
        <f t="shared" si="0"/>
        <v>0</v>
      </c>
      <c r="E68" s="13"/>
      <c r="F68" s="13"/>
      <c r="G68" s="63">
        <f t="shared" si="1"/>
        <v>0</v>
      </c>
      <c r="H68" s="16">
        <f t="shared" si="2"/>
        <v>0</v>
      </c>
      <c r="I68" s="42">
        <f t="shared" si="3"/>
        <v>0</v>
      </c>
      <c r="J68" s="37">
        <f t="shared" si="4"/>
        <v>0</v>
      </c>
      <c r="K68" s="67"/>
      <c r="L68" s="15">
        <f t="shared" si="5"/>
        <v>0</v>
      </c>
      <c r="M68" s="16">
        <f t="shared" si="6"/>
        <v>0</v>
      </c>
      <c r="N68" s="44"/>
      <c r="O68" s="44"/>
      <c r="P68" s="44"/>
      <c r="Q68" s="44"/>
    </row>
    <row r="69" spans="1:17" ht="16.5">
      <c r="A69" s="12"/>
      <c r="B69" s="12"/>
      <c r="C69" s="29"/>
      <c r="D69" s="37">
        <f t="shared" si="0"/>
        <v>0</v>
      </c>
      <c r="E69" s="13"/>
      <c r="F69" s="13"/>
      <c r="G69" s="63">
        <f t="shared" si="1"/>
        <v>0</v>
      </c>
      <c r="H69" s="16">
        <f t="shared" si="2"/>
        <v>0</v>
      </c>
      <c r="I69" s="42">
        <f t="shared" si="3"/>
        <v>0</v>
      </c>
      <c r="J69" s="37">
        <f t="shared" si="4"/>
        <v>0</v>
      </c>
      <c r="K69" s="67"/>
      <c r="L69" s="15">
        <f t="shared" si="5"/>
        <v>0</v>
      </c>
      <c r="M69" s="16">
        <f t="shared" si="6"/>
        <v>0</v>
      </c>
      <c r="N69" s="44"/>
      <c r="O69" s="44"/>
      <c r="P69" s="44"/>
      <c r="Q69" s="44"/>
    </row>
    <row r="70" spans="1:17" ht="16.5">
      <c r="A70" s="12"/>
      <c r="B70" s="12"/>
      <c r="C70" s="29"/>
      <c r="D70" s="37">
        <f t="shared" si="0"/>
        <v>0</v>
      </c>
      <c r="E70" s="13"/>
      <c r="F70" s="13"/>
      <c r="G70" s="63">
        <f t="shared" si="1"/>
        <v>0</v>
      </c>
      <c r="H70" s="16">
        <f t="shared" si="2"/>
        <v>0</v>
      </c>
      <c r="I70" s="42">
        <f t="shared" si="3"/>
        <v>0</v>
      </c>
      <c r="J70" s="37">
        <f t="shared" si="4"/>
        <v>0</v>
      </c>
      <c r="K70" s="67"/>
      <c r="L70" s="15">
        <f t="shared" si="5"/>
        <v>0</v>
      </c>
      <c r="M70" s="16">
        <f t="shared" si="6"/>
        <v>0</v>
      </c>
      <c r="N70" s="44"/>
      <c r="O70" s="44"/>
      <c r="P70" s="44"/>
      <c r="Q70" s="44"/>
    </row>
    <row r="71" spans="1:17" ht="16.5">
      <c r="A71" s="12"/>
      <c r="B71" s="12"/>
      <c r="C71" s="29"/>
      <c r="D71" s="37">
        <f t="shared" si="0"/>
        <v>0</v>
      </c>
      <c r="E71" s="13"/>
      <c r="F71" s="13"/>
      <c r="G71" s="63">
        <f t="shared" si="1"/>
        <v>0</v>
      </c>
      <c r="H71" s="16">
        <f t="shared" si="2"/>
        <v>0</v>
      </c>
      <c r="I71" s="42">
        <f t="shared" si="3"/>
        <v>0</v>
      </c>
      <c r="J71" s="37">
        <f t="shared" si="4"/>
        <v>0</v>
      </c>
      <c r="K71" s="67"/>
      <c r="L71" s="15">
        <f t="shared" si="5"/>
        <v>0</v>
      </c>
      <c r="M71" s="16">
        <f t="shared" si="6"/>
        <v>0</v>
      </c>
      <c r="N71" s="44"/>
      <c r="O71" s="44"/>
      <c r="P71" s="44"/>
      <c r="Q71" s="44"/>
    </row>
    <row r="72" spans="1:17" ht="16.5">
      <c r="A72" s="12"/>
      <c r="B72" s="12"/>
      <c r="C72" s="29"/>
      <c r="D72" s="37">
        <f t="shared" si="0"/>
        <v>0</v>
      </c>
      <c r="E72" s="13"/>
      <c r="F72" s="13"/>
      <c r="G72" s="63">
        <f t="shared" si="1"/>
        <v>0</v>
      </c>
      <c r="H72" s="16">
        <f t="shared" si="2"/>
        <v>0</v>
      </c>
      <c r="I72" s="42">
        <f t="shared" si="3"/>
        <v>0</v>
      </c>
      <c r="J72" s="37">
        <f t="shared" si="4"/>
        <v>0</v>
      </c>
      <c r="K72" s="67"/>
      <c r="L72" s="15">
        <f t="shared" si="5"/>
        <v>0</v>
      </c>
      <c r="M72" s="16">
        <f t="shared" si="6"/>
        <v>0</v>
      </c>
      <c r="N72" s="44"/>
      <c r="O72" s="44"/>
      <c r="P72" s="44"/>
      <c r="Q72" s="44"/>
    </row>
    <row r="73" spans="1:17" ht="16.5">
      <c r="A73" s="12"/>
      <c r="B73" s="12"/>
      <c r="C73" s="29"/>
      <c r="D73" s="37">
        <f t="shared" si="0"/>
        <v>0</v>
      </c>
      <c r="E73" s="13"/>
      <c r="F73" s="13"/>
      <c r="G73" s="63">
        <f t="shared" si="1"/>
        <v>0</v>
      </c>
      <c r="H73" s="16">
        <f t="shared" si="2"/>
        <v>0</v>
      </c>
      <c r="I73" s="42">
        <f t="shared" si="3"/>
        <v>0</v>
      </c>
      <c r="J73" s="37">
        <f t="shared" si="4"/>
        <v>0</v>
      </c>
      <c r="K73" s="67"/>
      <c r="L73" s="15">
        <f t="shared" si="5"/>
        <v>0</v>
      </c>
      <c r="M73" s="16">
        <f t="shared" si="6"/>
        <v>0</v>
      </c>
      <c r="N73" s="44"/>
      <c r="O73" s="44"/>
      <c r="P73" s="44"/>
      <c r="Q73" s="44"/>
    </row>
    <row r="74" spans="1:17" ht="16.5">
      <c r="A74" s="12"/>
      <c r="B74" s="12"/>
      <c r="C74" s="29"/>
      <c r="D74" s="37">
        <f t="shared" si="0"/>
        <v>0</v>
      </c>
      <c r="E74" s="13"/>
      <c r="F74" s="13"/>
      <c r="G74" s="63">
        <f t="shared" si="1"/>
        <v>0</v>
      </c>
      <c r="H74" s="16">
        <f t="shared" si="2"/>
        <v>0</v>
      </c>
      <c r="I74" s="42">
        <f t="shared" si="3"/>
        <v>0</v>
      </c>
      <c r="J74" s="37">
        <f t="shared" si="4"/>
        <v>0</v>
      </c>
      <c r="K74" s="67"/>
      <c r="L74" s="15">
        <f t="shared" si="5"/>
        <v>0</v>
      </c>
      <c r="M74" s="16">
        <f t="shared" si="6"/>
        <v>0</v>
      </c>
      <c r="N74" s="44"/>
      <c r="O74" s="44"/>
      <c r="P74" s="44"/>
      <c r="Q74" s="44"/>
    </row>
    <row r="75" spans="1:17" ht="16.5">
      <c r="A75" s="12"/>
      <c r="B75" s="12"/>
      <c r="C75" s="29"/>
      <c r="D75" s="37">
        <f t="shared" si="0"/>
        <v>0</v>
      </c>
      <c r="E75" s="13"/>
      <c r="F75" s="13"/>
      <c r="G75" s="63">
        <f t="shared" si="1"/>
        <v>0</v>
      </c>
      <c r="H75" s="16">
        <f t="shared" si="2"/>
        <v>0</v>
      </c>
      <c r="I75" s="42">
        <f t="shared" si="3"/>
        <v>0</v>
      </c>
      <c r="J75" s="37">
        <f t="shared" si="4"/>
        <v>0</v>
      </c>
      <c r="K75" s="67"/>
      <c r="L75" s="15">
        <f t="shared" si="5"/>
        <v>0</v>
      </c>
      <c r="M75" s="16">
        <f t="shared" si="6"/>
        <v>0</v>
      </c>
      <c r="N75" s="44"/>
      <c r="O75" s="44"/>
      <c r="P75" s="44"/>
      <c r="Q75" s="44"/>
    </row>
    <row r="76" spans="1:17" ht="16.5">
      <c r="A76" s="12"/>
      <c r="B76" s="12"/>
      <c r="C76" s="29"/>
      <c r="D76" s="37">
        <f t="shared" si="0"/>
        <v>0</v>
      </c>
      <c r="E76" s="13"/>
      <c r="F76" s="13"/>
      <c r="G76" s="63">
        <f t="shared" si="1"/>
        <v>0</v>
      </c>
      <c r="H76" s="16">
        <f t="shared" si="2"/>
        <v>0</v>
      </c>
      <c r="I76" s="42">
        <f t="shared" si="3"/>
        <v>0</v>
      </c>
      <c r="J76" s="37">
        <f t="shared" si="4"/>
        <v>0</v>
      </c>
      <c r="K76" s="67"/>
      <c r="L76" s="15">
        <f t="shared" si="5"/>
        <v>0</v>
      </c>
      <c r="M76" s="16">
        <f t="shared" si="6"/>
        <v>0</v>
      </c>
      <c r="N76" s="44"/>
      <c r="O76" s="44"/>
      <c r="P76" s="44"/>
      <c r="Q76" s="44"/>
    </row>
    <row r="77" spans="1:17" ht="16.5">
      <c r="A77" s="12"/>
      <c r="B77" s="12"/>
      <c r="C77" s="29"/>
      <c r="D77" s="37">
        <f t="shared" ref="D77:D91" si="7">B77-A77</f>
        <v>0</v>
      </c>
      <c r="E77" s="13"/>
      <c r="F77" s="13"/>
      <c r="G77" s="63">
        <f t="shared" si="1"/>
        <v>0</v>
      </c>
      <c r="H77" s="16">
        <f t="shared" si="2"/>
        <v>0</v>
      </c>
      <c r="I77" s="42">
        <f t="shared" si="3"/>
        <v>0</v>
      </c>
      <c r="J77" s="37">
        <f t="shared" si="4"/>
        <v>0</v>
      </c>
      <c r="K77" s="67"/>
      <c r="L77" s="15">
        <f t="shared" si="5"/>
        <v>0</v>
      </c>
      <c r="M77" s="16">
        <f t="shared" si="6"/>
        <v>0</v>
      </c>
      <c r="N77" s="44"/>
      <c r="O77" s="44"/>
      <c r="P77" s="44"/>
      <c r="Q77" s="44"/>
    </row>
    <row r="78" spans="1:17" ht="16.5">
      <c r="A78" s="12"/>
      <c r="B78" s="12"/>
      <c r="C78" s="29"/>
      <c r="D78" s="37">
        <f t="shared" si="7"/>
        <v>0</v>
      </c>
      <c r="E78" s="13"/>
      <c r="F78" s="13"/>
      <c r="G78" s="63">
        <f t="shared" ref="G78:G91" si="8">IF((E78-F78)=0,0,C78/D78/(E78)*1%)</f>
        <v>0</v>
      </c>
      <c r="H78" s="16">
        <f t="shared" ref="H78:H91" si="9">IF(G78&gt;3,3,G78)</f>
        <v>0</v>
      </c>
      <c r="I78" s="42">
        <f t="shared" ref="I78:I91" si="10">D78*(E78-F78)</f>
        <v>0</v>
      </c>
      <c r="J78" s="37">
        <f t="shared" ref="J78:J91" si="11">(F78)*D78</f>
        <v>0</v>
      </c>
      <c r="K78" s="67"/>
      <c r="L78" s="15">
        <f t="shared" ref="L78:L91" si="12">IF(K78="Collecte par l'hébergeur",(C78*$B$8/D78/(E78))*(E78-F78)*D78,0)</f>
        <v>0</v>
      </c>
      <c r="M78" s="16">
        <f t="shared" ref="M78:M91" si="13">IFERROR(IF(K78="Collecte par l'hébergeur",0,(C78*$B$8/D78/(E78))*(E78-F78)*D78),0)</f>
        <v>0</v>
      </c>
      <c r="N78" s="44"/>
      <c r="O78" s="44"/>
      <c r="P78" s="44"/>
      <c r="Q78" s="44"/>
    </row>
    <row r="79" spans="1:17" ht="16.5">
      <c r="A79" s="12"/>
      <c r="B79" s="12"/>
      <c r="C79" s="29"/>
      <c r="D79" s="37">
        <f t="shared" si="7"/>
        <v>0</v>
      </c>
      <c r="E79" s="13"/>
      <c r="F79" s="13"/>
      <c r="G79" s="63">
        <f t="shared" si="8"/>
        <v>0</v>
      </c>
      <c r="H79" s="16">
        <f t="shared" si="9"/>
        <v>0</v>
      </c>
      <c r="I79" s="42">
        <f t="shared" si="10"/>
        <v>0</v>
      </c>
      <c r="J79" s="37">
        <f t="shared" si="11"/>
        <v>0</v>
      </c>
      <c r="K79" s="67"/>
      <c r="L79" s="15">
        <f t="shared" si="12"/>
        <v>0</v>
      </c>
      <c r="M79" s="16">
        <f t="shared" si="13"/>
        <v>0</v>
      </c>
      <c r="N79" s="44"/>
      <c r="O79" s="44"/>
      <c r="P79" s="44"/>
      <c r="Q79" s="44"/>
    </row>
    <row r="80" spans="1:17" ht="16.5">
      <c r="A80" s="12"/>
      <c r="B80" s="12"/>
      <c r="C80" s="29"/>
      <c r="D80" s="37">
        <f t="shared" si="7"/>
        <v>0</v>
      </c>
      <c r="E80" s="13"/>
      <c r="F80" s="13"/>
      <c r="G80" s="63">
        <f t="shared" si="8"/>
        <v>0</v>
      </c>
      <c r="H80" s="16">
        <f t="shared" si="9"/>
        <v>0</v>
      </c>
      <c r="I80" s="42">
        <f t="shared" si="10"/>
        <v>0</v>
      </c>
      <c r="J80" s="37">
        <f t="shared" si="11"/>
        <v>0</v>
      </c>
      <c r="K80" s="67"/>
      <c r="L80" s="15">
        <f t="shared" si="12"/>
        <v>0</v>
      </c>
      <c r="M80" s="16">
        <f t="shared" si="13"/>
        <v>0</v>
      </c>
      <c r="N80" s="44"/>
      <c r="O80" s="44"/>
      <c r="P80" s="44"/>
      <c r="Q80" s="44"/>
    </row>
    <row r="81" spans="1:17" ht="16.5">
      <c r="A81" s="12"/>
      <c r="B81" s="12"/>
      <c r="C81" s="29"/>
      <c r="D81" s="37">
        <f t="shared" si="7"/>
        <v>0</v>
      </c>
      <c r="E81" s="13"/>
      <c r="F81" s="13"/>
      <c r="G81" s="63">
        <f t="shared" si="8"/>
        <v>0</v>
      </c>
      <c r="H81" s="16">
        <f t="shared" si="9"/>
        <v>0</v>
      </c>
      <c r="I81" s="42">
        <f t="shared" si="10"/>
        <v>0</v>
      </c>
      <c r="J81" s="37">
        <f t="shared" si="11"/>
        <v>0</v>
      </c>
      <c r="K81" s="67"/>
      <c r="L81" s="15">
        <f t="shared" si="12"/>
        <v>0</v>
      </c>
      <c r="M81" s="16">
        <f t="shared" si="13"/>
        <v>0</v>
      </c>
      <c r="N81" s="44"/>
      <c r="O81" s="44"/>
      <c r="P81" s="44"/>
      <c r="Q81" s="44"/>
    </row>
    <row r="82" spans="1:17" ht="16.5">
      <c r="A82" s="12"/>
      <c r="B82" s="12"/>
      <c r="C82" s="29"/>
      <c r="D82" s="37">
        <f t="shared" si="7"/>
        <v>0</v>
      </c>
      <c r="E82" s="13"/>
      <c r="F82" s="13"/>
      <c r="G82" s="63">
        <f t="shared" si="8"/>
        <v>0</v>
      </c>
      <c r="H82" s="16">
        <f t="shared" si="9"/>
        <v>0</v>
      </c>
      <c r="I82" s="42">
        <f t="shared" si="10"/>
        <v>0</v>
      </c>
      <c r="J82" s="37">
        <f t="shared" si="11"/>
        <v>0</v>
      </c>
      <c r="K82" s="67"/>
      <c r="L82" s="15">
        <f t="shared" si="12"/>
        <v>0</v>
      </c>
      <c r="M82" s="16">
        <f t="shared" si="13"/>
        <v>0</v>
      </c>
      <c r="N82" s="44"/>
      <c r="O82" s="44"/>
      <c r="P82" s="44"/>
      <c r="Q82" s="44"/>
    </row>
    <row r="83" spans="1:17" ht="16.5">
      <c r="A83" s="12"/>
      <c r="B83" s="12"/>
      <c r="C83" s="29"/>
      <c r="D83" s="37">
        <f t="shared" si="7"/>
        <v>0</v>
      </c>
      <c r="E83" s="13"/>
      <c r="F83" s="13"/>
      <c r="G83" s="63">
        <f t="shared" si="8"/>
        <v>0</v>
      </c>
      <c r="H83" s="16">
        <f t="shared" si="9"/>
        <v>0</v>
      </c>
      <c r="I83" s="42">
        <f t="shared" si="10"/>
        <v>0</v>
      </c>
      <c r="J83" s="37">
        <f t="shared" si="11"/>
        <v>0</v>
      </c>
      <c r="K83" s="67"/>
      <c r="L83" s="15">
        <f t="shared" si="12"/>
        <v>0</v>
      </c>
      <c r="M83" s="16">
        <f t="shared" si="13"/>
        <v>0</v>
      </c>
      <c r="N83" s="44"/>
      <c r="O83" s="44"/>
      <c r="P83" s="44"/>
      <c r="Q83" s="44"/>
    </row>
    <row r="84" spans="1:17" ht="16.5">
      <c r="A84" s="12"/>
      <c r="B84" s="12"/>
      <c r="C84" s="29"/>
      <c r="D84" s="37">
        <f t="shared" si="7"/>
        <v>0</v>
      </c>
      <c r="E84" s="13"/>
      <c r="F84" s="13"/>
      <c r="G84" s="63">
        <f t="shared" si="8"/>
        <v>0</v>
      </c>
      <c r="H84" s="16">
        <f t="shared" si="9"/>
        <v>0</v>
      </c>
      <c r="I84" s="42">
        <f t="shared" si="10"/>
        <v>0</v>
      </c>
      <c r="J84" s="37">
        <f t="shared" si="11"/>
        <v>0</v>
      </c>
      <c r="K84" s="67"/>
      <c r="L84" s="15">
        <f t="shared" si="12"/>
        <v>0</v>
      </c>
      <c r="M84" s="16">
        <f t="shared" si="13"/>
        <v>0</v>
      </c>
      <c r="N84" s="44"/>
      <c r="O84" s="44"/>
      <c r="P84" s="44"/>
      <c r="Q84" s="44"/>
    </row>
    <row r="85" spans="1:17" ht="16.5">
      <c r="A85" s="12"/>
      <c r="B85" s="12"/>
      <c r="C85" s="29"/>
      <c r="D85" s="37">
        <f t="shared" si="7"/>
        <v>0</v>
      </c>
      <c r="E85" s="13"/>
      <c r="F85" s="13"/>
      <c r="G85" s="63">
        <f t="shared" si="8"/>
        <v>0</v>
      </c>
      <c r="H85" s="16">
        <f t="shared" si="9"/>
        <v>0</v>
      </c>
      <c r="I85" s="42">
        <f t="shared" si="10"/>
        <v>0</v>
      </c>
      <c r="J85" s="37">
        <f t="shared" si="11"/>
        <v>0</v>
      </c>
      <c r="K85" s="67"/>
      <c r="L85" s="15">
        <f t="shared" si="12"/>
        <v>0</v>
      </c>
      <c r="M85" s="16">
        <f t="shared" si="13"/>
        <v>0</v>
      </c>
      <c r="N85" s="44"/>
      <c r="O85" s="44"/>
      <c r="P85" s="44"/>
      <c r="Q85" s="44"/>
    </row>
    <row r="86" spans="1:17" ht="16.5">
      <c r="A86" s="12"/>
      <c r="B86" s="12"/>
      <c r="C86" s="29"/>
      <c r="D86" s="37">
        <f t="shared" si="7"/>
        <v>0</v>
      </c>
      <c r="E86" s="13"/>
      <c r="F86" s="13"/>
      <c r="G86" s="63">
        <f t="shared" si="8"/>
        <v>0</v>
      </c>
      <c r="H86" s="16">
        <f t="shared" si="9"/>
        <v>0</v>
      </c>
      <c r="I86" s="42">
        <f t="shared" si="10"/>
        <v>0</v>
      </c>
      <c r="J86" s="37">
        <f t="shared" si="11"/>
        <v>0</v>
      </c>
      <c r="K86" s="67"/>
      <c r="L86" s="15">
        <f t="shared" si="12"/>
        <v>0</v>
      </c>
      <c r="M86" s="16">
        <f t="shared" si="13"/>
        <v>0</v>
      </c>
      <c r="N86" s="44"/>
      <c r="O86" s="44"/>
      <c r="P86" s="44"/>
      <c r="Q86" s="44"/>
    </row>
    <row r="87" spans="1:17" ht="16.5">
      <c r="A87" s="12"/>
      <c r="B87" s="12"/>
      <c r="C87" s="29"/>
      <c r="D87" s="37">
        <f t="shared" si="7"/>
        <v>0</v>
      </c>
      <c r="E87" s="13"/>
      <c r="F87" s="13"/>
      <c r="G87" s="63">
        <f t="shared" si="8"/>
        <v>0</v>
      </c>
      <c r="H87" s="16">
        <f t="shared" si="9"/>
        <v>0</v>
      </c>
      <c r="I87" s="42">
        <f t="shared" si="10"/>
        <v>0</v>
      </c>
      <c r="J87" s="37">
        <f t="shared" si="11"/>
        <v>0</v>
      </c>
      <c r="K87" s="67"/>
      <c r="L87" s="15">
        <f t="shared" si="12"/>
        <v>0</v>
      </c>
      <c r="M87" s="16">
        <f t="shared" si="13"/>
        <v>0</v>
      </c>
      <c r="N87" s="44"/>
      <c r="O87" s="44"/>
      <c r="P87" s="44"/>
      <c r="Q87" s="44"/>
    </row>
    <row r="88" spans="1:17" ht="16.5">
      <c r="A88" s="12"/>
      <c r="B88" s="12"/>
      <c r="C88" s="29"/>
      <c r="D88" s="37">
        <f t="shared" si="7"/>
        <v>0</v>
      </c>
      <c r="E88" s="13"/>
      <c r="F88" s="13"/>
      <c r="G88" s="63">
        <f t="shared" si="8"/>
        <v>0</v>
      </c>
      <c r="H88" s="16">
        <f t="shared" si="9"/>
        <v>0</v>
      </c>
      <c r="I88" s="42">
        <f t="shared" si="10"/>
        <v>0</v>
      </c>
      <c r="J88" s="37">
        <f t="shared" si="11"/>
        <v>0</v>
      </c>
      <c r="K88" s="67"/>
      <c r="L88" s="15">
        <f t="shared" si="12"/>
        <v>0</v>
      </c>
      <c r="M88" s="16">
        <f t="shared" si="13"/>
        <v>0</v>
      </c>
      <c r="N88" s="44"/>
      <c r="O88" s="44"/>
      <c r="P88" s="44"/>
      <c r="Q88" s="44"/>
    </row>
    <row r="89" spans="1:17" ht="16.5">
      <c r="A89" s="12"/>
      <c r="B89" s="12"/>
      <c r="C89" s="29"/>
      <c r="D89" s="37">
        <f t="shared" si="7"/>
        <v>0</v>
      </c>
      <c r="E89" s="13"/>
      <c r="F89" s="13"/>
      <c r="G89" s="63">
        <f t="shared" si="8"/>
        <v>0</v>
      </c>
      <c r="H89" s="16">
        <f t="shared" si="9"/>
        <v>0</v>
      </c>
      <c r="I89" s="42">
        <f t="shared" si="10"/>
        <v>0</v>
      </c>
      <c r="J89" s="37">
        <f t="shared" si="11"/>
        <v>0</v>
      </c>
      <c r="K89" s="67"/>
      <c r="L89" s="15">
        <f t="shared" si="12"/>
        <v>0</v>
      </c>
      <c r="M89" s="16">
        <f t="shared" si="13"/>
        <v>0</v>
      </c>
      <c r="N89" s="44"/>
      <c r="O89" s="44"/>
      <c r="P89" s="44"/>
      <c r="Q89" s="44"/>
    </row>
    <row r="90" spans="1:17" ht="16.5">
      <c r="A90" s="12"/>
      <c r="B90" s="12"/>
      <c r="C90" s="29"/>
      <c r="D90" s="37">
        <f t="shared" si="7"/>
        <v>0</v>
      </c>
      <c r="E90" s="13"/>
      <c r="F90" s="13"/>
      <c r="G90" s="63">
        <f t="shared" si="8"/>
        <v>0</v>
      </c>
      <c r="H90" s="16">
        <f t="shared" si="9"/>
        <v>0</v>
      </c>
      <c r="I90" s="42">
        <f t="shared" si="10"/>
        <v>0</v>
      </c>
      <c r="J90" s="37">
        <f t="shared" si="11"/>
        <v>0</v>
      </c>
      <c r="K90" s="67"/>
      <c r="L90" s="15">
        <f t="shared" si="12"/>
        <v>0</v>
      </c>
      <c r="M90" s="16">
        <f t="shared" si="13"/>
        <v>0</v>
      </c>
      <c r="N90" s="44"/>
      <c r="O90" s="44"/>
      <c r="P90" s="44"/>
      <c r="Q90" s="44"/>
    </row>
    <row r="91" spans="1:17" ht="16.5">
      <c r="A91" s="12"/>
      <c r="B91" s="12"/>
      <c r="C91" s="29"/>
      <c r="D91" s="37">
        <f t="shared" si="7"/>
        <v>0</v>
      </c>
      <c r="E91" s="13"/>
      <c r="F91" s="13"/>
      <c r="G91" s="63">
        <f t="shared" si="8"/>
        <v>0</v>
      </c>
      <c r="H91" s="16">
        <f t="shared" si="9"/>
        <v>0</v>
      </c>
      <c r="I91" s="42">
        <f t="shared" si="10"/>
        <v>0</v>
      </c>
      <c r="J91" s="37">
        <f t="shared" si="11"/>
        <v>0</v>
      </c>
      <c r="K91" s="67"/>
      <c r="L91" s="15">
        <f t="shared" si="12"/>
        <v>0</v>
      </c>
      <c r="M91" s="16">
        <f t="shared" si="13"/>
        <v>0</v>
      </c>
      <c r="N91" s="44"/>
      <c r="O91" s="44"/>
      <c r="P91" s="44"/>
      <c r="Q91" s="44"/>
    </row>
  </sheetData>
  <sheetProtection sheet="1" objects="1" scenarios="1"/>
  <mergeCells count="16">
    <mergeCell ref="O15:P15"/>
    <mergeCell ref="O16:P16"/>
    <mergeCell ref="O17:Q17"/>
    <mergeCell ref="O28:O29"/>
    <mergeCell ref="B8:C8"/>
    <mergeCell ref="B9:C9"/>
    <mergeCell ref="A11:Q11"/>
    <mergeCell ref="O12:Q12"/>
    <mergeCell ref="O13:Q13"/>
    <mergeCell ref="O14:P14"/>
    <mergeCell ref="E7:F7"/>
    <mergeCell ref="G1:J1"/>
    <mergeCell ref="B2:M2"/>
    <mergeCell ref="B3:M3"/>
    <mergeCell ref="B4:M4"/>
    <mergeCell ref="B5:M5"/>
  </mergeCells>
  <dataValidations count="1">
    <dataValidation type="list" allowBlank="1" showInputMessage="1" showErrorMessage="1" prompt="Sélectionnez une plateforme ou l'hébergeur" sqref="K13:K91" xr:uid="{6653842D-1522-48AD-94AC-93B0B585DACD}">
      <formula1>"Collecte par l'hébergeur,Air BnB,Abritel,Gîte de France,Booking,VRBO,Le Bon Coin"</formula1>
    </dataValidation>
  </dataValidations>
  <pageMargins left="0.19685039370078741" right="0.19685039370078741" top="0.39370078740157483" bottom="0.39370078740157483" header="0.19685039370078741" footer="0.19685039370078741"/>
  <pageSetup paperSize="9" scale="56" fitToHeight="0" orientation="landscape" r:id="rId1"/>
  <headerFooter>
    <oddHeader>&amp;C&amp;A 2022</oddHeader>
    <oddFooter>Page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Récapitulatif annuel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MOHAUPT</dc:creator>
  <cp:lastModifiedBy>Pauline MOHAUPT</cp:lastModifiedBy>
  <cp:lastPrinted>2021-10-25T15:12:18Z</cp:lastPrinted>
  <dcterms:created xsi:type="dcterms:W3CDTF">2018-12-20T13:38:59Z</dcterms:created>
  <dcterms:modified xsi:type="dcterms:W3CDTF">2022-01-14T13:52:48Z</dcterms:modified>
</cp:coreProperties>
</file>